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G:\RUF_Företag\Projekt - Ekonomi\Projektredovisning  Pågående RF\Rekvisitioner TVV Reg fonden\0Nyheter Eruf Mallar mm nya programperioden\Regionala fonden programperiod 2021-2027_Egna\"/>
    </mc:Choice>
  </mc:AlternateContent>
  <xr:revisionPtr revIDLastSave="0" documentId="13_ncr:1_{0E711EE6-0BE0-4B28-9B49-3C29DD83895D}" xr6:coauthVersionLast="47" xr6:coauthVersionMax="47" xr10:uidLastSave="{00000000-0000-0000-0000-000000000000}"/>
  <bookViews>
    <workbookView xWindow="-120" yWindow="-120" windowWidth="29040" windowHeight="15720" xr2:uid="{4BAE8256-CED9-4CA6-9171-FBDAA0E568E1}"/>
  </bookViews>
  <sheets>
    <sheet name="Aktivitetsplan" sheetId="36" r:id="rId1"/>
    <sheet name="TOTAL Årsuppdelad" sheetId="35" r:id="rId2"/>
    <sheet name="Budget projektägare" sheetId="2" r:id="rId3"/>
    <sheet name="TOTAL Samverkansbudget" sheetId="18" r:id="rId4"/>
    <sheet name="Budget partners" sheetId="33" r:id="rId5"/>
    <sheet name="Faktisk budget vs PersIntensivt" sheetId="38" r:id="rId6"/>
    <sheet name="Hjälp beräkning timkostnad" sheetId="37" r:id="rId7"/>
  </sheets>
  <definedNames>
    <definedName name="_xlnm.Print_Area" localSheetId="3">'TOTAL Samverkansbudget'!$A$1:$N$34</definedName>
    <definedName name="_xlnm.Print_Area" localSheetId="1">'TOTAL Årsuppdelad'!$A$1:$G$39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8" i="35" l="1"/>
  <c r="B52" i="35"/>
  <c r="D22" i="35"/>
  <c r="F45" i="35"/>
  <c r="M46" i="18"/>
  <c r="M52" i="18"/>
  <c r="M44" i="18"/>
  <c r="M45" i="18"/>
  <c r="M47" i="18"/>
  <c r="M48" i="18"/>
  <c r="M49" i="18"/>
  <c r="M50" i="18"/>
  <c r="M51" i="18"/>
  <c r="M43" i="18"/>
  <c r="E52" i="18"/>
  <c r="D52" i="18"/>
  <c r="C52" i="18"/>
  <c r="B52" i="18"/>
  <c r="F43" i="35"/>
  <c r="E52" i="35"/>
  <c r="D52" i="35"/>
  <c r="C52" i="35"/>
  <c r="F51" i="35"/>
  <c r="F50" i="35"/>
  <c r="F49" i="35"/>
  <c r="F48" i="35"/>
  <c r="F47" i="35"/>
  <c r="F46" i="35"/>
  <c r="F44" i="35"/>
  <c r="F52" i="35" l="1"/>
  <c r="C34" i="36" l="1"/>
  <c r="C29" i="36"/>
  <c r="C24" i="36"/>
  <c r="C19" i="36"/>
  <c r="C14" i="36"/>
  <c r="C9" i="36"/>
  <c r="C4" i="36"/>
  <c r="L22" i="35"/>
  <c r="S22" i="18"/>
  <c r="E14" i="38"/>
  <c r="E13" i="38"/>
  <c r="E12" i="38"/>
  <c r="F14" i="38" s="1"/>
  <c r="E11" i="38"/>
  <c r="C39" i="36" l="1"/>
  <c r="P22" i="18"/>
  <c r="L38" i="33" l="1"/>
  <c r="E5" i="37"/>
  <c r="E7" i="37" s="1"/>
  <c r="E11" i="37" s="1"/>
  <c r="E9" i="37" s="1"/>
  <c r="B85" i="2" l="1"/>
  <c r="B86" i="2"/>
  <c r="B87" i="2"/>
  <c r="Q84" i="33"/>
  <c r="Q85" i="33"/>
  <c r="Q86" i="33"/>
  <c r="L84" i="33"/>
  <c r="L85" i="33"/>
  <c r="L86" i="33"/>
  <c r="G84" i="33"/>
  <c r="G85" i="33"/>
  <c r="G86" i="33"/>
  <c r="B84" i="33"/>
  <c r="B85" i="33"/>
  <c r="B86" i="33"/>
  <c r="B7" i="2"/>
  <c r="E15" i="35" l="1"/>
  <c r="E23" i="35" s="1"/>
  <c r="E18" i="35"/>
  <c r="D18" i="35"/>
  <c r="C18" i="35"/>
  <c r="B18" i="35"/>
  <c r="B18" i="2"/>
  <c r="B19" i="2"/>
  <c r="B20" i="2"/>
  <c r="B8" i="2"/>
  <c r="B9" i="2"/>
  <c r="B10" i="2"/>
  <c r="E98" i="2"/>
  <c r="E63" i="2" s="1"/>
  <c r="E91" i="2"/>
  <c r="E80" i="2"/>
  <c r="E56" i="2" s="1"/>
  <c r="E73" i="2"/>
  <c r="E62" i="2"/>
  <c r="E61" i="2"/>
  <c r="E60" i="2"/>
  <c r="E59" i="2"/>
  <c r="E58" i="2"/>
  <c r="E55" i="2"/>
  <c r="E54" i="2"/>
  <c r="E53" i="2"/>
  <c r="E52" i="2"/>
  <c r="E51" i="2"/>
  <c r="E43" i="2"/>
  <c r="E48" i="2" s="1"/>
  <c r="E39" i="2"/>
  <c r="D9" i="35" s="1"/>
  <c r="E32" i="2"/>
  <c r="E25" i="2"/>
  <c r="E15" i="2"/>
  <c r="E46" i="2" s="1"/>
  <c r="T98" i="33"/>
  <c r="T63" i="33" s="1"/>
  <c r="T91" i="33"/>
  <c r="T80" i="33"/>
  <c r="T56" i="33" s="1"/>
  <c r="T64" i="33" s="1"/>
  <c r="T73" i="33"/>
  <c r="T62" i="33"/>
  <c r="T61" i="33"/>
  <c r="T60" i="33"/>
  <c r="T59" i="33"/>
  <c r="T58" i="33"/>
  <c r="T55" i="33"/>
  <c r="T54" i="33"/>
  <c r="T53" i="33"/>
  <c r="T52" i="33"/>
  <c r="T51" i="33"/>
  <c r="T43" i="33"/>
  <c r="T48" i="33" s="1"/>
  <c r="T39" i="33"/>
  <c r="T32" i="33"/>
  <c r="T25" i="33"/>
  <c r="T15" i="33"/>
  <c r="T46" i="33" s="1"/>
  <c r="O98" i="33"/>
  <c r="O63" i="33" s="1"/>
  <c r="O91" i="33"/>
  <c r="O80" i="33"/>
  <c r="O56" i="33" s="1"/>
  <c r="O73" i="33"/>
  <c r="O62" i="33"/>
  <c r="O61" i="33"/>
  <c r="O60" i="33"/>
  <c r="O59" i="33"/>
  <c r="O58" i="33"/>
  <c r="O55" i="33"/>
  <c r="O54" i="33"/>
  <c r="O53" i="33"/>
  <c r="O52" i="33"/>
  <c r="O51" i="33"/>
  <c r="O43" i="33"/>
  <c r="O48" i="33" s="1"/>
  <c r="O39" i="33"/>
  <c r="O32" i="33"/>
  <c r="O25" i="33"/>
  <c r="O15" i="33"/>
  <c r="J98" i="33"/>
  <c r="J63" i="33" s="1"/>
  <c r="J91" i="33"/>
  <c r="J80" i="33"/>
  <c r="J56" i="33" s="1"/>
  <c r="J73" i="33"/>
  <c r="J62" i="33"/>
  <c r="J61" i="33"/>
  <c r="J60" i="33"/>
  <c r="J59" i="33"/>
  <c r="J58" i="33"/>
  <c r="J55" i="33"/>
  <c r="J54" i="33"/>
  <c r="J53" i="33"/>
  <c r="J52" i="33"/>
  <c r="J51" i="33"/>
  <c r="J43" i="33"/>
  <c r="J48" i="33" s="1"/>
  <c r="J39" i="33"/>
  <c r="J32" i="33"/>
  <c r="J25" i="33"/>
  <c r="J15" i="33"/>
  <c r="J46" i="33" s="1"/>
  <c r="J45" i="33" s="1"/>
  <c r="E98" i="33"/>
  <c r="E63" i="33" s="1"/>
  <c r="E91" i="33"/>
  <c r="E80" i="33"/>
  <c r="E56" i="33" s="1"/>
  <c r="E73" i="33"/>
  <c r="E62" i="33"/>
  <c r="E61" i="33"/>
  <c r="E60" i="33"/>
  <c r="E59" i="33"/>
  <c r="E58" i="33"/>
  <c r="E55" i="33"/>
  <c r="E54" i="33"/>
  <c r="E53" i="33"/>
  <c r="E52" i="33"/>
  <c r="E51" i="33"/>
  <c r="E43" i="33"/>
  <c r="E48" i="33" s="1"/>
  <c r="E39" i="33"/>
  <c r="E32" i="33"/>
  <c r="D8" i="35" s="1"/>
  <c r="E25" i="33"/>
  <c r="E15" i="33"/>
  <c r="Q10" i="33"/>
  <c r="Q11" i="33"/>
  <c r="Q12" i="33"/>
  <c r="Q13" i="33"/>
  <c r="L10" i="33"/>
  <c r="L11" i="33"/>
  <c r="L12" i="33"/>
  <c r="L13" i="33"/>
  <c r="G9" i="33"/>
  <c r="G10" i="33"/>
  <c r="G11" i="33"/>
  <c r="G12" i="33"/>
  <c r="G13" i="33"/>
  <c r="B10" i="33"/>
  <c r="B11" i="33"/>
  <c r="B12" i="33"/>
  <c r="B13" i="33"/>
  <c r="Q18" i="33"/>
  <c r="Q19" i="33"/>
  <c r="Q20" i="33"/>
  <c r="Q21" i="33"/>
  <c r="L18" i="33"/>
  <c r="L19" i="33"/>
  <c r="L20" i="33"/>
  <c r="L21" i="33"/>
  <c r="G18" i="33"/>
  <c r="G19" i="33"/>
  <c r="G20" i="33"/>
  <c r="G21" i="33"/>
  <c r="B18" i="33"/>
  <c r="B19" i="33"/>
  <c r="B20" i="33"/>
  <c r="B94" i="2"/>
  <c r="B59" i="2" s="1"/>
  <c r="B95" i="2"/>
  <c r="B60" i="2" s="1"/>
  <c r="B96" i="2"/>
  <c r="B61" i="2" s="1"/>
  <c r="B97" i="2"/>
  <c r="B93" i="2"/>
  <c r="B84" i="2"/>
  <c r="B88" i="2"/>
  <c r="B89" i="2"/>
  <c r="B90" i="2"/>
  <c r="B83" i="2"/>
  <c r="B76" i="2"/>
  <c r="B52" i="2" s="1"/>
  <c r="B77" i="2"/>
  <c r="B53" i="2" s="1"/>
  <c r="B78" i="2"/>
  <c r="B79" i="2"/>
  <c r="B75" i="2"/>
  <c r="B69" i="2"/>
  <c r="B70" i="2"/>
  <c r="B71" i="2"/>
  <c r="B72" i="2"/>
  <c r="B68" i="2"/>
  <c r="B54" i="2"/>
  <c r="B42" i="2"/>
  <c r="B41" i="2"/>
  <c r="B35" i="2"/>
  <c r="B36" i="2"/>
  <c r="B37" i="2"/>
  <c r="B38" i="2"/>
  <c r="B34" i="2"/>
  <c r="B28" i="2"/>
  <c r="B29" i="2"/>
  <c r="B30" i="2"/>
  <c r="B31" i="2"/>
  <c r="B27" i="2"/>
  <c r="B21" i="2"/>
  <c r="B22" i="2"/>
  <c r="B23" i="2"/>
  <c r="B24" i="2"/>
  <c r="B17" i="2"/>
  <c r="B11" i="2"/>
  <c r="B12" i="2"/>
  <c r="B13" i="2"/>
  <c r="B14" i="2"/>
  <c r="F98" i="2"/>
  <c r="F63" i="2" s="1"/>
  <c r="D98" i="2"/>
  <c r="D63" i="2" s="1"/>
  <c r="C98" i="2"/>
  <c r="C63" i="2" s="1"/>
  <c r="F91" i="2"/>
  <c r="D91" i="2"/>
  <c r="C91" i="2"/>
  <c r="F80" i="2"/>
  <c r="F56" i="2" s="1"/>
  <c r="D80" i="2"/>
  <c r="D56" i="2" s="1"/>
  <c r="C80" i="2"/>
  <c r="F73" i="2"/>
  <c r="D73" i="2"/>
  <c r="D81" i="2" s="1"/>
  <c r="C73" i="2"/>
  <c r="F62" i="2"/>
  <c r="D62" i="2"/>
  <c r="C62" i="2"/>
  <c r="F61" i="2"/>
  <c r="D61" i="2"/>
  <c r="C61" i="2"/>
  <c r="F60" i="2"/>
  <c r="D60" i="2"/>
  <c r="C60" i="2"/>
  <c r="F59" i="2"/>
  <c r="D59" i="2"/>
  <c r="C59" i="2"/>
  <c r="F58" i="2"/>
  <c r="D58" i="2"/>
  <c r="C58" i="2"/>
  <c r="F55" i="2"/>
  <c r="D55" i="2"/>
  <c r="C55" i="2"/>
  <c r="F54" i="2"/>
  <c r="D54" i="2"/>
  <c r="C54" i="2"/>
  <c r="F53" i="2"/>
  <c r="D53" i="2"/>
  <c r="C53" i="2"/>
  <c r="F52" i="2"/>
  <c r="D52" i="2"/>
  <c r="C52" i="2"/>
  <c r="F51" i="2"/>
  <c r="D51" i="2"/>
  <c r="C51" i="2"/>
  <c r="F43" i="2"/>
  <c r="F48" i="2" s="1"/>
  <c r="D43" i="2"/>
  <c r="D48" i="2" s="1"/>
  <c r="C43" i="2"/>
  <c r="C48" i="2" s="1"/>
  <c r="F39" i="2"/>
  <c r="D39" i="2"/>
  <c r="C39" i="2"/>
  <c r="F32" i="2"/>
  <c r="D32" i="2"/>
  <c r="C32" i="2"/>
  <c r="F25" i="2"/>
  <c r="D25" i="2"/>
  <c r="C25" i="2"/>
  <c r="F15" i="2"/>
  <c r="D15" i="2"/>
  <c r="D46" i="2" s="1"/>
  <c r="C15" i="2"/>
  <c r="U98" i="33"/>
  <c r="U63" i="33" s="1"/>
  <c r="S98" i="33"/>
  <c r="S63" i="33" s="1"/>
  <c r="R98" i="33"/>
  <c r="Q97" i="33"/>
  <c r="Q62" i="33" s="1"/>
  <c r="Q96" i="33"/>
  <c r="Q61" i="33" s="1"/>
  <c r="Q95" i="33"/>
  <c r="Q60" i="33" s="1"/>
  <c r="Q94" i="33"/>
  <c r="Q93" i="33"/>
  <c r="Q58" i="33" s="1"/>
  <c r="U91" i="33"/>
  <c r="U99" i="33" s="1"/>
  <c r="S91" i="33"/>
  <c r="S99" i="33" s="1"/>
  <c r="R91" i="33"/>
  <c r="Q90" i="33"/>
  <c r="Q89" i="33"/>
  <c r="Q88" i="33"/>
  <c r="Q87" i="33"/>
  <c r="Q83" i="33"/>
  <c r="U80" i="33"/>
  <c r="U56" i="33" s="1"/>
  <c r="S80" i="33"/>
  <c r="S56" i="33" s="1"/>
  <c r="R80" i="33"/>
  <c r="R56" i="33" s="1"/>
  <c r="Q79" i="33"/>
  <c r="Q55" i="33" s="1"/>
  <c r="Q78" i="33"/>
  <c r="Q54" i="33" s="1"/>
  <c r="Q77" i="33"/>
  <c r="Q53" i="33" s="1"/>
  <c r="Q76" i="33"/>
  <c r="Q52" i="33" s="1"/>
  <c r="Q75" i="33"/>
  <c r="Q51" i="33" s="1"/>
  <c r="U73" i="33"/>
  <c r="S73" i="33"/>
  <c r="S81" i="33" s="1"/>
  <c r="R73" i="33"/>
  <c r="R81" i="33" s="1"/>
  <c r="Q72" i="33"/>
  <c r="Q71" i="33"/>
  <c r="Q70" i="33"/>
  <c r="Q69" i="33"/>
  <c r="Q68" i="33"/>
  <c r="Q66" i="33"/>
  <c r="U62" i="33"/>
  <c r="S62" i="33"/>
  <c r="R62" i="33"/>
  <c r="U61" i="33"/>
  <c r="S61" i="33"/>
  <c r="R61" i="33"/>
  <c r="U60" i="33"/>
  <c r="S60" i="33"/>
  <c r="R60" i="33"/>
  <c r="U59" i="33"/>
  <c r="S59" i="33"/>
  <c r="R59" i="33"/>
  <c r="Q59" i="33"/>
  <c r="U58" i="33"/>
  <c r="S58" i="33"/>
  <c r="R58" i="33"/>
  <c r="U55" i="33"/>
  <c r="S55" i="33"/>
  <c r="R55" i="33"/>
  <c r="U54" i="33"/>
  <c r="S54" i="33"/>
  <c r="R54" i="33"/>
  <c r="U53" i="33"/>
  <c r="S53" i="33"/>
  <c r="R53" i="33"/>
  <c r="U52" i="33"/>
  <c r="S52" i="33"/>
  <c r="R52" i="33"/>
  <c r="U51" i="33"/>
  <c r="S51" i="33"/>
  <c r="R51" i="33"/>
  <c r="U43" i="33"/>
  <c r="U48" i="33" s="1"/>
  <c r="S43" i="33"/>
  <c r="S48" i="33" s="1"/>
  <c r="R43" i="33"/>
  <c r="R48" i="33" s="1"/>
  <c r="Q42" i="33"/>
  <c r="Q41" i="33"/>
  <c r="U39" i="33"/>
  <c r="S39" i="33"/>
  <c r="R39" i="33"/>
  <c r="Q38" i="33"/>
  <c r="Q37" i="33"/>
  <c r="Q36" i="33"/>
  <c r="Q35" i="33"/>
  <c r="Q34" i="33"/>
  <c r="U32" i="33"/>
  <c r="S32" i="33"/>
  <c r="R32" i="33"/>
  <c r="Q31" i="33"/>
  <c r="Q30" i="33"/>
  <c r="Q29" i="33"/>
  <c r="Q28" i="33"/>
  <c r="Q27" i="33"/>
  <c r="U25" i="33"/>
  <c r="S25" i="33"/>
  <c r="R25" i="33"/>
  <c r="Q24" i="33"/>
  <c r="Q23" i="33"/>
  <c r="Q22" i="33"/>
  <c r="Q17" i="33"/>
  <c r="U15" i="33"/>
  <c r="U46" i="33" s="1"/>
  <c r="S15" i="33"/>
  <c r="S46" i="33" s="1"/>
  <c r="S45" i="33" s="1"/>
  <c r="S44" i="33" s="1"/>
  <c r="R15" i="33"/>
  <c r="R46" i="33" s="1"/>
  <c r="Q14" i="33"/>
  <c r="Q9" i="33"/>
  <c r="Q8" i="33"/>
  <c r="Q7" i="33"/>
  <c r="P98" i="33"/>
  <c r="P63" i="33" s="1"/>
  <c r="N98" i="33"/>
  <c r="M98" i="33"/>
  <c r="M63" i="33" s="1"/>
  <c r="L97" i="33"/>
  <c r="L62" i="33" s="1"/>
  <c r="L96" i="33"/>
  <c r="L61" i="33" s="1"/>
  <c r="L95" i="33"/>
  <c r="L60" i="33" s="1"/>
  <c r="L94" i="33"/>
  <c r="L59" i="33" s="1"/>
  <c r="L93" i="33"/>
  <c r="L58" i="33" s="1"/>
  <c r="P91" i="33"/>
  <c r="P99" i="33" s="1"/>
  <c r="N91" i="33"/>
  <c r="N99" i="33" s="1"/>
  <c r="M91" i="33"/>
  <c r="L90" i="33"/>
  <c r="L89" i="33"/>
  <c r="L88" i="33"/>
  <c r="L87" i="33"/>
  <c r="L83" i="33"/>
  <c r="P80" i="33"/>
  <c r="P56" i="33" s="1"/>
  <c r="N80" i="33"/>
  <c r="N56" i="33" s="1"/>
  <c r="M80" i="33"/>
  <c r="M56" i="33" s="1"/>
  <c r="L79" i="33"/>
  <c r="L55" i="33" s="1"/>
  <c r="L78" i="33"/>
  <c r="L54" i="33" s="1"/>
  <c r="L77" i="33"/>
  <c r="L53" i="33" s="1"/>
  <c r="L76" i="33"/>
  <c r="L52" i="33" s="1"/>
  <c r="L75" i="33"/>
  <c r="L51" i="33" s="1"/>
  <c r="P73" i="33"/>
  <c r="N73" i="33"/>
  <c r="M73" i="33"/>
  <c r="L72" i="33"/>
  <c r="L71" i="33"/>
  <c r="L70" i="33"/>
  <c r="L69" i="33"/>
  <c r="L68" i="33"/>
  <c r="L66" i="33"/>
  <c r="N63" i="33"/>
  <c r="P62" i="33"/>
  <c r="N62" i="33"/>
  <c r="M62" i="33"/>
  <c r="P61" i="33"/>
  <c r="N61" i="33"/>
  <c r="M61" i="33"/>
  <c r="P60" i="33"/>
  <c r="N60" i="33"/>
  <c r="M60" i="33"/>
  <c r="P59" i="33"/>
  <c r="N59" i="33"/>
  <c r="M59" i="33"/>
  <c r="P58" i="33"/>
  <c r="N58" i="33"/>
  <c r="M58" i="33"/>
  <c r="P55" i="33"/>
  <c r="N55" i="33"/>
  <c r="M55" i="33"/>
  <c r="P54" i="33"/>
  <c r="N54" i="33"/>
  <c r="M54" i="33"/>
  <c r="P53" i="33"/>
  <c r="N53" i="33"/>
  <c r="M53" i="33"/>
  <c r="P52" i="33"/>
  <c r="N52" i="33"/>
  <c r="M52" i="33"/>
  <c r="P51" i="33"/>
  <c r="N51" i="33"/>
  <c r="M51" i="33"/>
  <c r="P43" i="33"/>
  <c r="P48" i="33" s="1"/>
  <c r="N43" i="33"/>
  <c r="N48" i="33" s="1"/>
  <c r="M43" i="33"/>
  <c r="M48" i="33" s="1"/>
  <c r="L42" i="33"/>
  <c r="L41" i="33"/>
  <c r="P39" i="33"/>
  <c r="N39" i="33"/>
  <c r="M39" i="33"/>
  <c r="L37" i="33"/>
  <c r="L36" i="33"/>
  <c r="L35" i="33"/>
  <c r="L34" i="33"/>
  <c r="P32" i="33"/>
  <c r="N32" i="33"/>
  <c r="M32" i="33"/>
  <c r="L31" i="33"/>
  <c r="L30" i="33"/>
  <c r="L29" i="33"/>
  <c r="L28" i="33"/>
  <c r="L27" i="33"/>
  <c r="P25" i="33"/>
  <c r="N25" i="33"/>
  <c r="M25" i="33"/>
  <c r="L24" i="33"/>
  <c r="L23" i="33"/>
  <c r="L22" i="33"/>
  <c r="L17" i="33"/>
  <c r="P15" i="33"/>
  <c r="P46" i="33" s="1"/>
  <c r="N15" i="33"/>
  <c r="N46" i="33" s="1"/>
  <c r="M15" i="33"/>
  <c r="M46" i="33" s="1"/>
  <c r="M45" i="33" s="1"/>
  <c r="L14" i="33"/>
  <c r="L9" i="33"/>
  <c r="L8" i="33"/>
  <c r="L7" i="33"/>
  <c r="G97" i="33"/>
  <c r="G62" i="33" s="1"/>
  <c r="G96" i="33"/>
  <c r="G61" i="33" s="1"/>
  <c r="G95" i="33"/>
  <c r="G60" i="33" s="1"/>
  <c r="G94" i="33"/>
  <c r="G59" i="33" s="1"/>
  <c r="G93" i="33"/>
  <c r="G58" i="33" s="1"/>
  <c r="G90" i="33"/>
  <c r="G89" i="33"/>
  <c r="G88" i="33"/>
  <c r="G87" i="33"/>
  <c r="G83" i="33"/>
  <c r="G79" i="33"/>
  <c r="G55" i="33" s="1"/>
  <c r="G78" i="33"/>
  <c r="G54" i="33" s="1"/>
  <c r="G77" i="33"/>
  <c r="G53" i="33" s="1"/>
  <c r="G76" i="33"/>
  <c r="G52" i="33" s="1"/>
  <c r="G75" i="33"/>
  <c r="G51" i="33" s="1"/>
  <c r="G72" i="33"/>
  <c r="G71" i="33"/>
  <c r="G70" i="33"/>
  <c r="G69" i="33"/>
  <c r="G68" i="33"/>
  <c r="G66" i="33"/>
  <c r="G42" i="33"/>
  <c r="G41" i="33"/>
  <c r="G38" i="33"/>
  <c r="G37" i="33"/>
  <c r="G36" i="33"/>
  <c r="G35" i="33"/>
  <c r="G34" i="33"/>
  <c r="G31" i="33"/>
  <c r="G30" i="33"/>
  <c r="G29" i="33"/>
  <c r="G28" i="33"/>
  <c r="G27" i="33"/>
  <c r="G24" i="33"/>
  <c r="G23" i="33"/>
  <c r="G22" i="33"/>
  <c r="G17" i="33"/>
  <c r="G14" i="33"/>
  <c r="G8" i="33"/>
  <c r="G7" i="33"/>
  <c r="K98" i="33"/>
  <c r="K63" i="33" s="1"/>
  <c r="I98" i="33"/>
  <c r="I63" i="33" s="1"/>
  <c r="H98" i="33"/>
  <c r="H63" i="33" s="1"/>
  <c r="K91" i="33"/>
  <c r="I91" i="33"/>
  <c r="H91" i="33"/>
  <c r="K80" i="33"/>
  <c r="K56" i="33" s="1"/>
  <c r="I80" i="33"/>
  <c r="I56" i="33" s="1"/>
  <c r="H80" i="33"/>
  <c r="K73" i="33"/>
  <c r="I73" i="33"/>
  <c r="H73" i="33"/>
  <c r="K62" i="33"/>
  <c r="I62" i="33"/>
  <c r="H62" i="33"/>
  <c r="K61" i="33"/>
  <c r="I61" i="33"/>
  <c r="H61" i="33"/>
  <c r="K60" i="33"/>
  <c r="I60" i="33"/>
  <c r="H60" i="33"/>
  <c r="K59" i="33"/>
  <c r="I59" i="33"/>
  <c r="H59" i="33"/>
  <c r="K58" i="33"/>
  <c r="I58" i="33"/>
  <c r="H58" i="33"/>
  <c r="K55" i="33"/>
  <c r="I55" i="33"/>
  <c r="H55" i="33"/>
  <c r="K54" i="33"/>
  <c r="I54" i="33"/>
  <c r="H54" i="33"/>
  <c r="K53" i="33"/>
  <c r="I53" i="33"/>
  <c r="H53" i="33"/>
  <c r="K52" i="33"/>
  <c r="I52" i="33"/>
  <c r="H52" i="33"/>
  <c r="K51" i="33"/>
  <c r="I51" i="33"/>
  <c r="H51" i="33"/>
  <c r="K43" i="33"/>
  <c r="K48" i="33" s="1"/>
  <c r="I43" i="33"/>
  <c r="I48" i="33" s="1"/>
  <c r="H43" i="33"/>
  <c r="H48" i="33" s="1"/>
  <c r="K39" i="33"/>
  <c r="I39" i="33"/>
  <c r="H39" i="33"/>
  <c r="K32" i="33"/>
  <c r="I32" i="33"/>
  <c r="H32" i="33"/>
  <c r="K25" i="33"/>
  <c r="I25" i="33"/>
  <c r="H25" i="33"/>
  <c r="K15" i="33"/>
  <c r="I15" i="33"/>
  <c r="H15" i="33"/>
  <c r="H46" i="33" s="1"/>
  <c r="B69" i="33"/>
  <c r="B70" i="33"/>
  <c r="B71" i="33"/>
  <c r="B72" i="33"/>
  <c r="B68" i="33"/>
  <c r="B87" i="33"/>
  <c r="B88" i="33"/>
  <c r="B89" i="33"/>
  <c r="B90" i="33"/>
  <c r="B83" i="33"/>
  <c r="C98" i="33"/>
  <c r="C63" i="33" s="1"/>
  <c r="D98" i="33"/>
  <c r="D63" i="33" s="1"/>
  <c r="F98" i="33"/>
  <c r="F63" i="33" s="1"/>
  <c r="B94" i="33"/>
  <c r="B59" i="33" s="1"/>
  <c r="B95" i="33"/>
  <c r="B60" i="33" s="1"/>
  <c r="B96" i="33"/>
  <c r="B61" i="33" s="1"/>
  <c r="B97" i="33"/>
  <c r="B93" i="33"/>
  <c r="C91" i="33"/>
  <c r="D91" i="33"/>
  <c r="F91" i="33"/>
  <c r="C80" i="33"/>
  <c r="C56" i="33" s="1"/>
  <c r="D80" i="33"/>
  <c r="D56" i="33" s="1"/>
  <c r="F80" i="33"/>
  <c r="F56" i="33" s="1"/>
  <c r="C58" i="33"/>
  <c r="D58" i="33"/>
  <c r="F58" i="33"/>
  <c r="C59" i="33"/>
  <c r="D59" i="33"/>
  <c r="F59" i="33"/>
  <c r="C60" i="33"/>
  <c r="D60" i="33"/>
  <c r="F60" i="33"/>
  <c r="C61" i="33"/>
  <c r="D61" i="33"/>
  <c r="F61" i="33"/>
  <c r="C62" i="33"/>
  <c r="D62" i="33"/>
  <c r="F62" i="33"/>
  <c r="C51" i="33"/>
  <c r="D51" i="33"/>
  <c r="F51" i="33"/>
  <c r="C52" i="33"/>
  <c r="D52" i="33"/>
  <c r="F52" i="33"/>
  <c r="C53" i="33"/>
  <c r="D53" i="33"/>
  <c r="F53" i="33"/>
  <c r="C54" i="33"/>
  <c r="D54" i="33"/>
  <c r="F54" i="33"/>
  <c r="C55" i="33"/>
  <c r="D55" i="33"/>
  <c r="F55" i="33"/>
  <c r="B75" i="33"/>
  <c r="B51" i="33" s="1"/>
  <c r="C73" i="33"/>
  <c r="D73" i="33"/>
  <c r="F73" i="33"/>
  <c r="E19" i="35" s="1"/>
  <c r="B76" i="33"/>
  <c r="B52" i="33" s="1"/>
  <c r="B77" i="33"/>
  <c r="B53" i="33" s="1"/>
  <c r="B78" i="33"/>
  <c r="B79" i="33"/>
  <c r="C43" i="33"/>
  <c r="C48" i="33" s="1"/>
  <c r="D43" i="33"/>
  <c r="D48" i="33" s="1"/>
  <c r="F43" i="33"/>
  <c r="F48" i="33" s="1"/>
  <c r="C39" i="33"/>
  <c r="D39" i="33"/>
  <c r="F39" i="33"/>
  <c r="C32" i="33"/>
  <c r="B8" i="35" s="1"/>
  <c r="D32" i="33"/>
  <c r="F32" i="33"/>
  <c r="C25" i="33"/>
  <c r="D25" i="33"/>
  <c r="F25" i="33"/>
  <c r="C15" i="33"/>
  <c r="C46" i="33" s="1"/>
  <c r="C45" i="33" s="1"/>
  <c r="C44" i="33" s="1"/>
  <c r="D15" i="33"/>
  <c r="D46" i="33" s="1"/>
  <c r="D45" i="33" s="1"/>
  <c r="D44" i="33" s="1"/>
  <c r="F15" i="33"/>
  <c r="B42" i="33"/>
  <c r="B41" i="33"/>
  <c r="B35" i="33"/>
  <c r="B36" i="33"/>
  <c r="B37" i="33"/>
  <c r="B38" i="33"/>
  <c r="B34" i="33"/>
  <c r="B28" i="33"/>
  <c r="B29" i="33"/>
  <c r="B30" i="33"/>
  <c r="B31" i="33"/>
  <c r="B27" i="33"/>
  <c r="B21" i="33"/>
  <c r="B22" i="33"/>
  <c r="B23" i="33"/>
  <c r="B24" i="33"/>
  <c r="B17" i="33"/>
  <c r="B8" i="33"/>
  <c r="B9" i="33"/>
  <c r="B14" i="33"/>
  <c r="B7" i="33"/>
  <c r="L10" i="18"/>
  <c r="B15" i="2" l="1"/>
  <c r="B9" i="35"/>
  <c r="E7" i="35"/>
  <c r="B7" i="35"/>
  <c r="E9" i="35"/>
  <c r="B22" i="35"/>
  <c r="D12" i="35"/>
  <c r="D15" i="35"/>
  <c r="D23" i="35" s="1"/>
  <c r="D24" i="35" s="1"/>
  <c r="C7" i="35"/>
  <c r="C22" i="35"/>
  <c r="C12" i="35"/>
  <c r="B12" i="35"/>
  <c r="B19" i="35"/>
  <c r="E22" i="35"/>
  <c r="E24" i="35" s="1"/>
  <c r="B14" i="35"/>
  <c r="J47" i="33"/>
  <c r="D19" i="35"/>
  <c r="E14" i="35"/>
  <c r="E16" i="35" s="1"/>
  <c r="C8" i="35"/>
  <c r="F8" i="35" s="1"/>
  <c r="D14" i="35"/>
  <c r="D7" i="35"/>
  <c r="C14" i="35"/>
  <c r="C9" i="35"/>
  <c r="F9" i="35" s="1"/>
  <c r="E6" i="35"/>
  <c r="B15" i="35"/>
  <c r="B23" i="35" s="1"/>
  <c r="E46" i="33"/>
  <c r="E45" i="33" s="1"/>
  <c r="E47" i="33" s="1"/>
  <c r="D6" i="35"/>
  <c r="C6" i="35"/>
  <c r="B6" i="35"/>
  <c r="C15" i="35"/>
  <c r="C23" i="35" s="1"/>
  <c r="C19" i="35"/>
  <c r="E12" i="35"/>
  <c r="B20" i="35"/>
  <c r="C20" i="35"/>
  <c r="E99" i="2"/>
  <c r="F64" i="2"/>
  <c r="C99" i="2"/>
  <c r="F99" i="2"/>
  <c r="M47" i="33"/>
  <c r="M49" i="33" s="1"/>
  <c r="O46" i="33"/>
  <c r="O45" i="33" s="1"/>
  <c r="O47" i="33" s="1"/>
  <c r="S47" i="33"/>
  <c r="S49" i="33" s="1"/>
  <c r="T45" i="33"/>
  <c r="T44" i="33" s="1"/>
  <c r="D47" i="33"/>
  <c r="D49" i="33" s="1"/>
  <c r="E45" i="2"/>
  <c r="E44" i="2" s="1"/>
  <c r="C81" i="2"/>
  <c r="T99" i="33"/>
  <c r="D99" i="33"/>
  <c r="D64" i="2"/>
  <c r="D99" i="2"/>
  <c r="C56" i="2"/>
  <c r="C64" i="2" s="1"/>
  <c r="E64" i="2"/>
  <c r="E81" i="2"/>
  <c r="T81" i="33"/>
  <c r="T100" i="33" s="1"/>
  <c r="O64" i="33"/>
  <c r="O99" i="33"/>
  <c r="O81" i="33"/>
  <c r="I64" i="33"/>
  <c r="J64" i="33"/>
  <c r="J99" i="33"/>
  <c r="J81" i="33"/>
  <c r="J44" i="33"/>
  <c r="E99" i="33"/>
  <c r="E64" i="33"/>
  <c r="E81" i="33"/>
  <c r="E100" i="33" s="1"/>
  <c r="U81" i="33"/>
  <c r="U100" i="33" s="1"/>
  <c r="Q25" i="33"/>
  <c r="I99" i="33"/>
  <c r="N64" i="33"/>
  <c r="M64" i="33"/>
  <c r="M81" i="33"/>
  <c r="Q15" i="33"/>
  <c r="Q46" i="33" s="1"/>
  <c r="D81" i="33"/>
  <c r="D45" i="2"/>
  <c r="D47" i="2" s="1"/>
  <c r="F81" i="2"/>
  <c r="C46" i="2"/>
  <c r="C45" i="2" s="1"/>
  <c r="F46" i="2"/>
  <c r="F45" i="2" s="1"/>
  <c r="F47" i="2" s="1"/>
  <c r="F99" i="33"/>
  <c r="I81" i="33"/>
  <c r="S100" i="33"/>
  <c r="R99" i="33"/>
  <c r="R100" i="33" s="1"/>
  <c r="G43" i="33"/>
  <c r="Q32" i="33"/>
  <c r="F8" i="18" s="1"/>
  <c r="Q43" i="33"/>
  <c r="Q80" i="33"/>
  <c r="Q56" i="33" s="1"/>
  <c r="U64" i="33"/>
  <c r="K64" i="33"/>
  <c r="G39" i="33"/>
  <c r="Q39" i="33"/>
  <c r="S64" i="33"/>
  <c r="Q91" i="33"/>
  <c r="Q98" i="33"/>
  <c r="Q63" i="33" s="1"/>
  <c r="L39" i="33"/>
  <c r="Q73" i="33"/>
  <c r="R45" i="33"/>
  <c r="R44" i="33" s="1"/>
  <c r="R63" i="33"/>
  <c r="R64" i="33" s="1"/>
  <c r="U45" i="33"/>
  <c r="D64" i="33"/>
  <c r="G91" i="33"/>
  <c r="L43" i="33"/>
  <c r="L32" i="33"/>
  <c r="E8" i="18" s="1"/>
  <c r="L91" i="33"/>
  <c r="M99" i="33"/>
  <c r="L73" i="33"/>
  <c r="K99" i="33"/>
  <c r="L15" i="33"/>
  <c r="N81" i="33"/>
  <c r="N100" i="33" s="1"/>
  <c r="L25" i="33"/>
  <c r="P64" i="33"/>
  <c r="M44" i="33"/>
  <c r="L98" i="33"/>
  <c r="L63" i="33" s="1"/>
  <c r="N45" i="33"/>
  <c r="N44" i="33" s="1"/>
  <c r="P81" i="33"/>
  <c r="P100" i="33" s="1"/>
  <c r="P45" i="33"/>
  <c r="P44" i="33" s="1"/>
  <c r="L80" i="33"/>
  <c r="L56" i="33" s="1"/>
  <c r="G25" i="33"/>
  <c r="G32" i="33"/>
  <c r="D8" i="18" s="1"/>
  <c r="G80" i="33"/>
  <c r="G56" i="33" s="1"/>
  <c r="G98" i="33"/>
  <c r="G63" i="33" s="1"/>
  <c r="H81" i="33"/>
  <c r="G73" i="33"/>
  <c r="G15" i="33"/>
  <c r="H99" i="33"/>
  <c r="H45" i="33"/>
  <c r="H44" i="33" s="1"/>
  <c r="K81" i="33"/>
  <c r="I46" i="33"/>
  <c r="I45" i="33" s="1"/>
  <c r="I47" i="33" s="1"/>
  <c r="K46" i="33"/>
  <c r="K45" i="33" s="1"/>
  <c r="K47" i="33" s="1"/>
  <c r="H56" i="33"/>
  <c r="H64" i="33" s="1"/>
  <c r="F46" i="33"/>
  <c r="F45" i="33" s="1"/>
  <c r="F44" i="33" s="1"/>
  <c r="C47" i="33"/>
  <c r="C49" i="33" s="1"/>
  <c r="F81" i="33"/>
  <c r="C99" i="33"/>
  <c r="C81" i="33"/>
  <c r="B73" i="33"/>
  <c r="C64" i="33"/>
  <c r="F64" i="33"/>
  <c r="AB39" i="33"/>
  <c r="L9" i="18" s="1"/>
  <c r="AB32" i="33"/>
  <c r="L8" i="18" s="1"/>
  <c r="AB25" i="33"/>
  <c r="L7" i="18" s="1"/>
  <c r="AB15" i="33"/>
  <c r="L6" i="18" s="1"/>
  <c r="W32" i="33"/>
  <c r="G8" i="18" s="1"/>
  <c r="X32" i="33"/>
  <c r="H8" i="18" s="1"/>
  <c r="Y32" i="33"/>
  <c r="I8" i="18" s="1"/>
  <c r="Z32" i="33"/>
  <c r="J8" i="18" s="1"/>
  <c r="AA32" i="33"/>
  <c r="K8" i="18" s="1"/>
  <c r="B32" i="33"/>
  <c r="C8" i="18" s="1"/>
  <c r="B32" i="2"/>
  <c r="B24" i="35" l="1"/>
  <c r="B25" i="35" s="1"/>
  <c r="F22" i="35"/>
  <c r="F7" i="35"/>
  <c r="D16" i="35"/>
  <c r="B21" i="35"/>
  <c r="F12" i="35"/>
  <c r="E20" i="35"/>
  <c r="E21" i="35" s="1"/>
  <c r="E25" i="35" s="1"/>
  <c r="F14" i="35"/>
  <c r="F23" i="35"/>
  <c r="D20" i="35"/>
  <c r="D21" i="35" s="1"/>
  <c r="D25" i="35" s="1"/>
  <c r="M65" i="33"/>
  <c r="M102" i="33" s="1"/>
  <c r="M103" i="33" s="1"/>
  <c r="B16" i="35"/>
  <c r="F19" i="35"/>
  <c r="C21" i="35"/>
  <c r="E30" i="35"/>
  <c r="T47" i="33"/>
  <c r="T49" i="33" s="1"/>
  <c r="T65" i="33" s="1"/>
  <c r="T102" i="33" s="1"/>
  <c r="T103" i="33" s="1"/>
  <c r="H47" i="33"/>
  <c r="H49" i="33" s="1"/>
  <c r="H65" i="33" s="1"/>
  <c r="H102" i="33" s="1"/>
  <c r="H103" i="33" s="1"/>
  <c r="F15" i="35"/>
  <c r="C24" i="35"/>
  <c r="C16" i="35"/>
  <c r="E47" i="2"/>
  <c r="E49" i="2" s="1"/>
  <c r="E65" i="2" s="1"/>
  <c r="E102" i="2" s="1"/>
  <c r="E103" i="2" s="1"/>
  <c r="E44" i="33"/>
  <c r="U44" i="33"/>
  <c r="U47" i="33"/>
  <c r="U49" i="33" s="1"/>
  <c r="U65" i="33" s="1"/>
  <c r="U102" i="33" s="1"/>
  <c r="U103" i="33" s="1"/>
  <c r="N47" i="33"/>
  <c r="N49" i="33" s="1"/>
  <c r="N65" i="33" s="1"/>
  <c r="N102" i="33" s="1"/>
  <c r="N103" i="33" s="1"/>
  <c r="P47" i="33"/>
  <c r="P49" i="33" s="1"/>
  <c r="P65" i="33" s="1"/>
  <c r="P102" i="33" s="1"/>
  <c r="P103" i="33" s="1"/>
  <c r="R47" i="33"/>
  <c r="R49" i="33" s="1"/>
  <c r="R65" i="33" s="1"/>
  <c r="R102" i="33" s="1"/>
  <c r="R103" i="33" s="1"/>
  <c r="G46" i="33"/>
  <c r="G45" i="33" s="1"/>
  <c r="G44" i="33" s="1"/>
  <c r="L46" i="33"/>
  <c r="L45" i="33" s="1"/>
  <c r="C100" i="2"/>
  <c r="C44" i="2"/>
  <c r="B10" i="35" s="1"/>
  <c r="C47" i="2"/>
  <c r="F100" i="2"/>
  <c r="E100" i="2"/>
  <c r="D100" i="2"/>
  <c r="G48" i="33"/>
  <c r="D12" i="18"/>
  <c r="L48" i="33"/>
  <c r="E12" i="18"/>
  <c r="Q48" i="33"/>
  <c r="F12" i="18"/>
  <c r="J100" i="33"/>
  <c r="O100" i="33"/>
  <c r="D100" i="33"/>
  <c r="O44" i="33"/>
  <c r="O49" i="33"/>
  <c r="O65" i="33" s="1"/>
  <c r="O102" i="33" s="1"/>
  <c r="O103" i="33" s="1"/>
  <c r="J49" i="33"/>
  <c r="J65" i="33" s="1"/>
  <c r="J102" i="33" s="1"/>
  <c r="J103" i="33" s="1"/>
  <c r="I100" i="33"/>
  <c r="E49" i="33"/>
  <c r="E65" i="33" s="1"/>
  <c r="F100" i="33"/>
  <c r="M100" i="33"/>
  <c r="Q45" i="33"/>
  <c r="Q44" i="33" s="1"/>
  <c r="Q81" i="33"/>
  <c r="F44" i="2"/>
  <c r="F49" i="2"/>
  <c r="F65" i="2" s="1"/>
  <c r="F102" i="2" s="1"/>
  <c r="F103" i="2" s="1"/>
  <c r="D44" i="2"/>
  <c r="D49" i="2"/>
  <c r="D65" i="2" s="1"/>
  <c r="D102" i="2" s="1"/>
  <c r="D103" i="2" s="1"/>
  <c r="B8" i="18"/>
  <c r="S65" i="33"/>
  <c r="S102" i="33" s="1"/>
  <c r="S103" i="33" s="1"/>
  <c r="C100" i="33"/>
  <c r="Q99" i="33"/>
  <c r="H100" i="33"/>
  <c r="L81" i="33"/>
  <c r="Q64" i="33"/>
  <c r="G81" i="33"/>
  <c r="D65" i="33"/>
  <c r="L99" i="33"/>
  <c r="K100" i="33"/>
  <c r="L64" i="33"/>
  <c r="G64" i="33"/>
  <c r="G99" i="33"/>
  <c r="K44" i="33"/>
  <c r="K49" i="33"/>
  <c r="K65" i="33" s="1"/>
  <c r="K102" i="33" s="1"/>
  <c r="K103" i="33" s="1"/>
  <c r="I44" i="33"/>
  <c r="I49" i="33"/>
  <c r="I65" i="33" s="1"/>
  <c r="I102" i="33" s="1"/>
  <c r="I103" i="33" s="1"/>
  <c r="C65" i="33"/>
  <c r="C102" i="33" s="1"/>
  <c r="C103" i="33" s="1"/>
  <c r="F47" i="33"/>
  <c r="F49" i="33" s="1"/>
  <c r="F65" i="33" s="1"/>
  <c r="F102" i="33" s="1"/>
  <c r="F103" i="33" s="1"/>
  <c r="W43" i="33"/>
  <c r="X43" i="33"/>
  <c r="Y43" i="33"/>
  <c r="Z43" i="33"/>
  <c r="AA43" i="33"/>
  <c r="W15" i="33"/>
  <c r="X15" i="33"/>
  <c r="Y15" i="33"/>
  <c r="Z15" i="33"/>
  <c r="AA15" i="33"/>
  <c r="AB46" i="33"/>
  <c r="AB45" i="33" s="1"/>
  <c r="AB47" i="33" s="1"/>
  <c r="E7" i="18"/>
  <c r="F7" i="18"/>
  <c r="W25" i="33"/>
  <c r="G7" i="18" s="1"/>
  <c r="X25" i="33"/>
  <c r="H7" i="18" s="1"/>
  <c r="Y25" i="33"/>
  <c r="I7" i="18" s="1"/>
  <c r="Z25" i="33"/>
  <c r="J7" i="18" s="1"/>
  <c r="AA25" i="33"/>
  <c r="K7" i="18" s="1"/>
  <c r="E9" i="18"/>
  <c r="F9" i="18"/>
  <c r="W39" i="33"/>
  <c r="G9" i="18" s="1"/>
  <c r="X39" i="33"/>
  <c r="H9" i="18" s="1"/>
  <c r="Y39" i="33"/>
  <c r="I9" i="18" s="1"/>
  <c r="Z39" i="33"/>
  <c r="J9" i="18" s="1"/>
  <c r="AA39" i="33"/>
  <c r="K9" i="18" s="1"/>
  <c r="AB43" i="33"/>
  <c r="W51" i="33"/>
  <c r="X51" i="33"/>
  <c r="Y51" i="33"/>
  <c r="Z51" i="33"/>
  <c r="AA51" i="33"/>
  <c r="AB51" i="33"/>
  <c r="W54" i="33"/>
  <c r="X54" i="33"/>
  <c r="Y54" i="33"/>
  <c r="Z54" i="33"/>
  <c r="AA54" i="33"/>
  <c r="AB54" i="33"/>
  <c r="W55" i="33"/>
  <c r="X55" i="33"/>
  <c r="Y55" i="33"/>
  <c r="Z55" i="33"/>
  <c r="AA55" i="33"/>
  <c r="AB55" i="33"/>
  <c r="W58" i="33"/>
  <c r="X58" i="33"/>
  <c r="Y58" i="33"/>
  <c r="Z58" i="33"/>
  <c r="AA58" i="33"/>
  <c r="AB58" i="33"/>
  <c r="W61" i="33"/>
  <c r="X61" i="33"/>
  <c r="Y61" i="33"/>
  <c r="Z61" i="33"/>
  <c r="AA61" i="33"/>
  <c r="AB61" i="33"/>
  <c r="W62" i="33"/>
  <c r="X62" i="33"/>
  <c r="Y62" i="33"/>
  <c r="Z62" i="33"/>
  <c r="AA62" i="33"/>
  <c r="AB62" i="33"/>
  <c r="W66" i="33"/>
  <c r="X66" i="33"/>
  <c r="Y66" i="33"/>
  <c r="Z66" i="33"/>
  <c r="AA66" i="33"/>
  <c r="AB66" i="33"/>
  <c r="E19" i="18"/>
  <c r="F19" i="18"/>
  <c r="W73" i="33"/>
  <c r="G19" i="18" s="1"/>
  <c r="X73" i="33"/>
  <c r="H19" i="18" s="1"/>
  <c r="Y73" i="33"/>
  <c r="I19" i="18" s="1"/>
  <c r="Z73" i="33"/>
  <c r="J19" i="18" s="1"/>
  <c r="AA73" i="33"/>
  <c r="K19" i="18" s="1"/>
  <c r="AB73" i="33"/>
  <c r="L19" i="18" s="1"/>
  <c r="E14" i="18"/>
  <c r="F14" i="18"/>
  <c r="W80" i="33"/>
  <c r="W56" i="33" s="1"/>
  <c r="G14" i="18" s="1"/>
  <c r="X80" i="33"/>
  <c r="X56" i="33" s="1"/>
  <c r="H14" i="18" s="1"/>
  <c r="Y80" i="33"/>
  <c r="Y56" i="33" s="1"/>
  <c r="I14" i="18" s="1"/>
  <c r="Z80" i="33"/>
  <c r="Z56" i="33" s="1"/>
  <c r="J14" i="18" s="1"/>
  <c r="AA80" i="33"/>
  <c r="AA56" i="33" s="1"/>
  <c r="K14" i="18" s="1"/>
  <c r="AB80" i="33"/>
  <c r="AB56" i="33" s="1"/>
  <c r="L14" i="18" s="1"/>
  <c r="E22" i="18"/>
  <c r="F22" i="18"/>
  <c r="W91" i="33"/>
  <c r="G22" i="18" s="1"/>
  <c r="X91" i="33"/>
  <c r="H22" i="18" s="1"/>
  <c r="Y91" i="33"/>
  <c r="I22" i="18" s="1"/>
  <c r="Z91" i="33"/>
  <c r="J22" i="18" s="1"/>
  <c r="AA91" i="33"/>
  <c r="K22" i="18" s="1"/>
  <c r="AB91" i="33"/>
  <c r="L22" i="18" s="1"/>
  <c r="E15" i="18"/>
  <c r="F15" i="18"/>
  <c r="W98" i="33"/>
  <c r="W63" i="33" s="1"/>
  <c r="G15" i="18" s="1"/>
  <c r="X98" i="33"/>
  <c r="X63" i="33" s="1"/>
  <c r="H15" i="18" s="1"/>
  <c r="Y98" i="33"/>
  <c r="Y63" i="33" s="1"/>
  <c r="I15" i="18" s="1"/>
  <c r="Z98" i="33"/>
  <c r="Z63" i="33" s="1"/>
  <c r="J15" i="18" s="1"/>
  <c r="AA98" i="33"/>
  <c r="AA63" i="33" s="1"/>
  <c r="K15" i="18" s="1"/>
  <c r="AB98" i="33"/>
  <c r="AB63" i="33" s="1"/>
  <c r="L15" i="18" s="1"/>
  <c r="D7" i="18"/>
  <c r="D9" i="18"/>
  <c r="D19" i="18"/>
  <c r="D14" i="18"/>
  <c r="D20" i="18" s="1"/>
  <c r="D22" i="18"/>
  <c r="D15" i="18"/>
  <c r="B98" i="33"/>
  <c r="B63" i="33" s="1"/>
  <c r="C15" i="18" s="1"/>
  <c r="B91" i="33"/>
  <c r="B80" i="33"/>
  <c r="B56" i="33" s="1"/>
  <c r="C14" i="18" s="1"/>
  <c r="B66" i="33"/>
  <c r="B62" i="33"/>
  <c r="A62" i="33"/>
  <c r="A61" i="33"/>
  <c r="B58" i="33"/>
  <c r="A58" i="33"/>
  <c r="B55" i="33"/>
  <c r="A55" i="33"/>
  <c r="B54" i="33"/>
  <c r="A54" i="33"/>
  <c r="A51" i="33"/>
  <c r="B43" i="33"/>
  <c r="C12" i="18" s="1"/>
  <c r="B39" i="33"/>
  <c r="C9" i="18" s="1"/>
  <c r="B25" i="33"/>
  <c r="B15" i="33"/>
  <c r="F21" i="35" l="1"/>
  <c r="B30" i="35"/>
  <c r="F20" i="35"/>
  <c r="D30" i="35"/>
  <c r="F16" i="35"/>
  <c r="C25" i="35"/>
  <c r="F25" i="35" s="1"/>
  <c r="E10" i="35"/>
  <c r="E11" i="35" s="1"/>
  <c r="E13" i="35" s="1"/>
  <c r="E17" i="35" s="1"/>
  <c r="D10" i="35"/>
  <c r="D11" i="35" s="1"/>
  <c r="D13" i="35" s="1"/>
  <c r="D17" i="35" s="1"/>
  <c r="G47" i="33"/>
  <c r="G49" i="33" s="1"/>
  <c r="G65" i="33" s="1"/>
  <c r="G106" i="33" s="1"/>
  <c r="C10" i="35"/>
  <c r="C11" i="35" s="1"/>
  <c r="C13" i="35" s="1"/>
  <c r="C17" i="35" s="1"/>
  <c r="C30" i="35"/>
  <c r="F24" i="35"/>
  <c r="L44" i="33"/>
  <c r="L47" i="33"/>
  <c r="L49" i="33" s="1"/>
  <c r="L65" i="33" s="1"/>
  <c r="L102" i="33" s="1"/>
  <c r="L103" i="33" s="1"/>
  <c r="C22" i="18"/>
  <c r="B99" i="33"/>
  <c r="E102" i="33"/>
  <c r="E103" i="33" s="1"/>
  <c r="D102" i="33"/>
  <c r="D103" i="33" s="1"/>
  <c r="C49" i="2"/>
  <c r="Q100" i="33"/>
  <c r="Q105" i="33" s="1"/>
  <c r="Q47" i="33"/>
  <c r="Q49" i="33" s="1"/>
  <c r="Q65" i="33" s="1"/>
  <c r="Q106" i="33" s="1"/>
  <c r="G100" i="33"/>
  <c r="G105" i="33" s="1"/>
  <c r="L100" i="33"/>
  <c r="L105" i="33" s="1"/>
  <c r="C7" i="18"/>
  <c r="W81" i="33"/>
  <c r="B48" i="33"/>
  <c r="AA48" i="33"/>
  <c r="K12" i="18"/>
  <c r="AB48" i="33"/>
  <c r="L12" i="18"/>
  <c r="K6" i="18"/>
  <c r="Z48" i="33"/>
  <c r="J12" i="18"/>
  <c r="I6" i="18"/>
  <c r="H12" i="18"/>
  <c r="X48" i="33"/>
  <c r="H6" i="18"/>
  <c r="G12" i="18"/>
  <c r="W48" i="33"/>
  <c r="G6" i="18"/>
  <c r="J6" i="18"/>
  <c r="Y48" i="33"/>
  <c r="I12" i="18"/>
  <c r="B81" i="33"/>
  <c r="C19" i="18"/>
  <c r="F6" i="18"/>
  <c r="D6" i="18"/>
  <c r="E6" i="18"/>
  <c r="C6" i="18"/>
  <c r="Z46" i="33"/>
  <c r="Z45" i="33" s="1"/>
  <c r="X46" i="33"/>
  <c r="X45" i="33" s="1"/>
  <c r="X47" i="33" s="1"/>
  <c r="W46" i="33"/>
  <c r="W45" i="33" s="1"/>
  <c r="W47" i="33" s="1"/>
  <c r="B46" i="33"/>
  <c r="B45" i="33" s="1"/>
  <c r="Y99" i="33"/>
  <c r="Y81" i="33"/>
  <c r="X81" i="33"/>
  <c r="Y46" i="33"/>
  <c r="Y45" i="33" s="1"/>
  <c r="Y47" i="33" s="1"/>
  <c r="AA46" i="33"/>
  <c r="AA45" i="33" s="1"/>
  <c r="AA47" i="33" s="1"/>
  <c r="X99" i="33"/>
  <c r="AA81" i="33"/>
  <c r="W99" i="33"/>
  <c r="Z81" i="33"/>
  <c r="AA99" i="33"/>
  <c r="Z99" i="33"/>
  <c r="B64" i="33"/>
  <c r="AB81" i="33"/>
  <c r="AB99" i="33"/>
  <c r="AA64" i="33"/>
  <c r="W64" i="33"/>
  <c r="AB64" i="33"/>
  <c r="Z64" i="33"/>
  <c r="Y64" i="33"/>
  <c r="X64" i="33"/>
  <c r="B100" i="33" l="1"/>
  <c r="B105" i="33" s="1"/>
  <c r="C32" i="35"/>
  <c r="C38" i="35"/>
  <c r="E37" i="35"/>
  <c r="E38" i="35"/>
  <c r="D32" i="35"/>
  <c r="D38" i="35"/>
  <c r="E31" i="35"/>
  <c r="E27" i="35"/>
  <c r="E34" i="35" s="1"/>
  <c r="E32" i="35"/>
  <c r="D27" i="35"/>
  <c r="D31" i="35"/>
  <c r="D37" i="35"/>
  <c r="F10" i="35"/>
  <c r="C65" i="2"/>
  <c r="C102" i="2" s="1"/>
  <c r="C103" i="2" s="1"/>
  <c r="C31" i="35"/>
  <c r="C37" i="35"/>
  <c r="C27" i="35"/>
  <c r="C34" i="35" s="1"/>
  <c r="F30" i="35"/>
  <c r="G107" i="33"/>
  <c r="B47" i="33"/>
  <c r="B44" i="33"/>
  <c r="C10" i="18" s="1"/>
  <c r="G102" i="33"/>
  <c r="G103" i="33" s="1"/>
  <c r="L108" i="33"/>
  <c r="Q107" i="33"/>
  <c r="Q102" i="33"/>
  <c r="Q109" i="33" s="1"/>
  <c r="L107" i="33"/>
  <c r="L106" i="33"/>
  <c r="L109" i="33"/>
  <c r="Y100" i="33"/>
  <c r="Y105" i="33" s="1"/>
  <c r="W100" i="33"/>
  <c r="W105" i="33" s="1"/>
  <c r="Z44" i="33"/>
  <c r="J10" i="18" s="1"/>
  <c r="Z47" i="33"/>
  <c r="Z49" i="33" s="1"/>
  <c r="Z65" i="33" s="1"/>
  <c r="Z102" i="33" s="1"/>
  <c r="Z100" i="33"/>
  <c r="Z105" i="33" s="1"/>
  <c r="W49" i="33"/>
  <c r="W65" i="33" s="1"/>
  <c r="W102" i="33" s="1"/>
  <c r="W44" i="33"/>
  <c r="G10" i="18" s="1"/>
  <c r="AB100" i="33"/>
  <c r="AB105" i="33" s="1"/>
  <c r="X44" i="33"/>
  <c r="H10" i="18" s="1"/>
  <c r="AA100" i="33"/>
  <c r="AA105" i="33" s="1"/>
  <c r="X100" i="33"/>
  <c r="X105" i="33" s="1"/>
  <c r="X49" i="33"/>
  <c r="X65" i="33" s="1"/>
  <c r="X102" i="33" s="1"/>
  <c r="F10" i="18"/>
  <c r="Y44" i="33"/>
  <c r="I10" i="18" s="1"/>
  <c r="Y49" i="33"/>
  <c r="Y65" i="33" s="1"/>
  <c r="Y102" i="33" s="1"/>
  <c r="AA44" i="33"/>
  <c r="K10" i="18" s="1"/>
  <c r="AA49" i="33"/>
  <c r="AA65" i="33" s="1"/>
  <c r="AA102" i="33" s="1"/>
  <c r="D10" i="18"/>
  <c r="E10" i="18"/>
  <c r="AB49" i="33"/>
  <c r="AB65" i="33" s="1"/>
  <c r="E39" i="35" l="1"/>
  <c r="E28" i="35"/>
  <c r="D39" i="35"/>
  <c r="E33" i="35"/>
  <c r="D34" i="35"/>
  <c r="D28" i="35"/>
  <c r="D33" i="35"/>
  <c r="C28" i="35"/>
  <c r="C39" i="35"/>
  <c r="C33" i="35"/>
  <c r="B49" i="33"/>
  <c r="B65" i="33" s="1"/>
  <c r="G109" i="33"/>
  <c r="G108" i="33"/>
  <c r="AB102" i="33"/>
  <c r="AB103" i="33" s="1"/>
  <c r="Q103" i="33"/>
  <c r="Q108" i="33"/>
  <c r="X106" i="33"/>
  <c r="X107" i="33"/>
  <c r="AB106" i="33"/>
  <c r="AA107" i="33"/>
  <c r="AA106" i="33"/>
  <c r="W107" i="33"/>
  <c r="W106" i="33"/>
  <c r="AB107" i="33"/>
  <c r="W103" i="33"/>
  <c r="W108" i="33"/>
  <c r="W109" i="33"/>
  <c r="AA103" i="33"/>
  <c r="AA108" i="33"/>
  <c r="AA109" i="33"/>
  <c r="X103" i="33"/>
  <c r="X108" i="33"/>
  <c r="X109" i="33"/>
  <c r="Z106" i="33"/>
  <c r="Z107" i="33"/>
  <c r="Y106" i="33"/>
  <c r="Y107" i="33"/>
  <c r="B102" i="33" l="1"/>
  <c r="B106" i="33"/>
  <c r="B107" i="33"/>
  <c r="AB108" i="33"/>
  <c r="AB109" i="33"/>
  <c r="Y103" i="33"/>
  <c r="Y108" i="33"/>
  <c r="Y109" i="33"/>
  <c r="Z103" i="33"/>
  <c r="Z108" i="33"/>
  <c r="Z109" i="33"/>
  <c r="B108" i="33" l="1"/>
  <c r="B109" i="33"/>
  <c r="B103" i="33"/>
  <c r="B39" i="2"/>
  <c r="B25" i="2"/>
  <c r="L18" i="18"/>
  <c r="K18" i="18"/>
  <c r="J18" i="18"/>
  <c r="I18" i="18"/>
  <c r="H18" i="18"/>
  <c r="G18" i="18"/>
  <c r="F18" i="18"/>
  <c r="E18" i="18"/>
  <c r="D18" i="18"/>
  <c r="C18" i="18"/>
  <c r="B18" i="18"/>
  <c r="B98" i="2"/>
  <c r="B91" i="2"/>
  <c r="B80" i="2"/>
  <c r="B73" i="2"/>
  <c r="B66" i="2"/>
  <c r="B62" i="2"/>
  <c r="A62" i="2"/>
  <c r="A61" i="2"/>
  <c r="B58" i="2"/>
  <c r="A58" i="2"/>
  <c r="B55" i="2"/>
  <c r="A55" i="2"/>
  <c r="A54" i="2"/>
  <c r="B51" i="2"/>
  <c r="A51" i="2"/>
  <c r="B43" i="2"/>
  <c r="B7" i="18" l="1"/>
  <c r="B9" i="18"/>
  <c r="B19" i="18"/>
  <c r="B81" i="2"/>
  <c r="B22" i="18"/>
  <c r="B99" i="2"/>
  <c r="B48" i="2"/>
  <c r="B12" i="18"/>
  <c r="M12" i="18" s="1"/>
  <c r="B56" i="2"/>
  <c r="B14" i="18"/>
  <c r="B6" i="18"/>
  <c r="B63" i="2"/>
  <c r="B15" i="18"/>
  <c r="B23" i="18" s="1"/>
  <c r="F23" i="18"/>
  <c r="E23" i="18"/>
  <c r="G23" i="18"/>
  <c r="I23" i="18"/>
  <c r="K23" i="18"/>
  <c r="H23" i="18"/>
  <c r="L23" i="18"/>
  <c r="J23" i="18"/>
  <c r="B46" i="2"/>
  <c r="E26" i="38" s="1"/>
  <c r="B45" i="2" l="1"/>
  <c r="E27" i="38" s="1"/>
  <c r="C31" i="38" s="1"/>
  <c r="F6" i="35"/>
  <c r="B11" i="35"/>
  <c r="B64" i="2"/>
  <c r="F24" i="18"/>
  <c r="D23" i="18"/>
  <c r="D24" i="18" s="1"/>
  <c r="K24" i="18"/>
  <c r="L11" i="18"/>
  <c r="L13" i="18" s="1"/>
  <c r="I24" i="18"/>
  <c r="J24" i="18"/>
  <c r="G24" i="18"/>
  <c r="M9" i="18"/>
  <c r="H24" i="18"/>
  <c r="E24" i="18"/>
  <c r="L24" i="18"/>
  <c r="M7" i="18"/>
  <c r="M22" i="18"/>
  <c r="F11" i="18"/>
  <c r="F13" i="18" s="1"/>
  <c r="B100" i="2"/>
  <c r="M19" i="18"/>
  <c r="D11" i="18"/>
  <c r="D13" i="18" s="1"/>
  <c r="G11" i="18"/>
  <c r="G13" i="18" s="1"/>
  <c r="M8" i="18"/>
  <c r="M6" i="18"/>
  <c r="E6" i="38" s="1"/>
  <c r="E25" i="38" s="1"/>
  <c r="F26" i="38" s="1"/>
  <c r="C30" i="38" l="1"/>
  <c r="B44" i="2"/>
  <c r="B10" i="18" s="1"/>
  <c r="M10" i="18" s="1"/>
  <c r="E8" i="38" s="1"/>
  <c r="F8" i="38" s="1"/>
  <c r="F17" i="38" s="1"/>
  <c r="C19" i="38" s="1"/>
  <c r="B47" i="2"/>
  <c r="B49" i="2" s="1"/>
  <c r="B65" i="2" s="1"/>
  <c r="B106" i="2" s="1"/>
  <c r="B13" i="35"/>
  <c r="F11" i="35"/>
  <c r="B105" i="2"/>
  <c r="C23" i="18"/>
  <c r="C24" i="18" s="1"/>
  <c r="M15" i="18"/>
  <c r="E11" i="18"/>
  <c r="E13" i="18" s="1"/>
  <c r="I11" i="18"/>
  <c r="I13" i="18" s="1"/>
  <c r="K11" i="18"/>
  <c r="K13" i="18" s="1"/>
  <c r="H11" i="18"/>
  <c r="H13" i="18" s="1"/>
  <c r="J11" i="18"/>
  <c r="J13" i="18" s="1"/>
  <c r="B11" i="18" l="1"/>
  <c r="B13" i="18" s="1"/>
  <c r="F27" i="38"/>
  <c r="G27" i="38" s="1"/>
  <c r="C32" i="38"/>
  <c r="E29" i="38"/>
  <c r="F35" i="38" s="1"/>
  <c r="H35" i="38" s="1"/>
  <c r="B17" i="35"/>
  <c r="B38" i="35" s="1"/>
  <c r="F13" i="35"/>
  <c r="B107" i="2"/>
  <c r="B102" i="2"/>
  <c r="B108" i="2" s="1"/>
  <c r="B37" i="35" l="1"/>
  <c r="B27" i="35"/>
  <c r="F17" i="35"/>
  <c r="B32" i="35"/>
  <c r="B31" i="35"/>
  <c r="B109" i="2"/>
  <c r="C109" i="2" s="1"/>
  <c r="B103" i="2"/>
  <c r="I20" i="18"/>
  <c r="I21" i="18" s="1"/>
  <c r="I16" i="18"/>
  <c r="E20" i="18"/>
  <c r="E21" i="18" s="1"/>
  <c r="E16" i="18"/>
  <c r="C20" i="18"/>
  <c r="C21" i="18" s="1"/>
  <c r="C25" i="18" s="1"/>
  <c r="C16" i="18"/>
  <c r="J20" i="18"/>
  <c r="J21" i="18" s="1"/>
  <c r="J16" i="18"/>
  <c r="M22" i="35" l="1"/>
  <c r="G47" i="35"/>
  <c r="G48" i="35"/>
  <c r="G49" i="35"/>
  <c r="G50" i="35"/>
  <c r="G51" i="35"/>
  <c r="G45" i="35"/>
  <c r="G44" i="35"/>
  <c r="G46" i="35"/>
  <c r="G43" i="35"/>
  <c r="G52" i="35"/>
  <c r="G25" i="35"/>
  <c r="G23" i="35"/>
  <c r="F38" i="35"/>
  <c r="G22" i="35"/>
  <c r="G20" i="35"/>
  <c r="G19" i="35"/>
  <c r="F37" i="35"/>
  <c r="F31" i="35"/>
  <c r="F32" i="35"/>
  <c r="B39" i="35"/>
  <c r="B34" i="35"/>
  <c r="B33" i="35"/>
  <c r="F27" i="35"/>
  <c r="B28" i="35"/>
  <c r="F28" i="35" s="1"/>
  <c r="D21" i="18"/>
  <c r="D16" i="18"/>
  <c r="C30" i="18"/>
  <c r="L20" i="18"/>
  <c r="L21" i="18" s="1"/>
  <c r="L16" i="18"/>
  <c r="E30" i="18"/>
  <c r="E17" i="18"/>
  <c r="K20" i="18"/>
  <c r="K21" i="18" s="1"/>
  <c r="K16" i="18"/>
  <c r="G20" i="18"/>
  <c r="G21" i="18" s="1"/>
  <c r="G16" i="18"/>
  <c r="J30" i="18"/>
  <c r="J17" i="18"/>
  <c r="J25" i="18"/>
  <c r="E25" i="18"/>
  <c r="F20" i="18"/>
  <c r="F21" i="18" s="1"/>
  <c r="F16" i="18"/>
  <c r="H20" i="18"/>
  <c r="H21" i="18" s="1"/>
  <c r="H25" i="18" s="1"/>
  <c r="H16" i="18"/>
  <c r="I30" i="18"/>
  <c r="I17" i="18"/>
  <c r="I25" i="18"/>
  <c r="I38" i="18" l="1"/>
  <c r="I37" i="18"/>
  <c r="I39" i="18" s="1"/>
  <c r="J38" i="18"/>
  <c r="J37" i="18"/>
  <c r="E31" i="18"/>
  <c r="E37" i="18"/>
  <c r="E38" i="18"/>
  <c r="F33" i="35"/>
  <c r="G27" i="35"/>
  <c r="G28" i="35" s="1"/>
  <c r="F39" i="35"/>
  <c r="F34" i="35"/>
  <c r="G34" i="35" s="1"/>
  <c r="F17" i="18"/>
  <c r="F30" i="18"/>
  <c r="L30" i="18"/>
  <c r="L17" i="18"/>
  <c r="J27" i="18"/>
  <c r="J32" i="18"/>
  <c r="F25" i="18"/>
  <c r="G30" i="18"/>
  <c r="G17" i="18"/>
  <c r="L25" i="18"/>
  <c r="G25" i="18"/>
  <c r="H30" i="18"/>
  <c r="H17" i="18"/>
  <c r="I31" i="18"/>
  <c r="I32" i="18"/>
  <c r="I27" i="18"/>
  <c r="K30" i="18"/>
  <c r="K17" i="18"/>
  <c r="D30" i="18"/>
  <c r="D17" i="18"/>
  <c r="E27" i="18"/>
  <c r="E32" i="18"/>
  <c r="J31" i="18"/>
  <c r="K25" i="18"/>
  <c r="D25" i="18"/>
  <c r="E39" i="18" l="1"/>
  <c r="H38" i="18"/>
  <c r="H37" i="18"/>
  <c r="L31" i="18"/>
  <c r="L37" i="18"/>
  <c r="L38" i="18"/>
  <c r="K38" i="18"/>
  <c r="K37" i="18"/>
  <c r="G31" i="18"/>
  <c r="G37" i="18"/>
  <c r="G38" i="18"/>
  <c r="F31" i="18"/>
  <c r="F38" i="18"/>
  <c r="F37" i="18"/>
  <c r="F39" i="18" s="1"/>
  <c r="J39" i="18"/>
  <c r="D37" i="18"/>
  <c r="D38" i="18"/>
  <c r="K27" i="18"/>
  <c r="K32" i="18"/>
  <c r="I33" i="18"/>
  <c r="I34" i="18"/>
  <c r="I28" i="18"/>
  <c r="J28" i="18"/>
  <c r="J34" i="18"/>
  <c r="J33" i="18"/>
  <c r="L27" i="18"/>
  <c r="L32" i="18"/>
  <c r="K31" i="18"/>
  <c r="H31" i="18"/>
  <c r="H32" i="18"/>
  <c r="H27" i="18"/>
  <c r="E34" i="18"/>
  <c r="E33" i="18"/>
  <c r="E28" i="18"/>
  <c r="D27" i="18"/>
  <c r="D32" i="18"/>
  <c r="G27" i="18"/>
  <c r="G32" i="18"/>
  <c r="D31" i="18"/>
  <c r="F27" i="18"/>
  <c r="F32" i="18"/>
  <c r="K39" i="18" l="1"/>
  <c r="L39" i="18"/>
  <c r="G39" i="18"/>
  <c r="H39" i="18"/>
  <c r="D39" i="18"/>
  <c r="H28" i="18"/>
  <c r="H33" i="18"/>
  <c r="H34" i="18"/>
  <c r="G28" i="18"/>
  <c r="G33" i="18"/>
  <c r="G34" i="18"/>
  <c r="D28" i="18"/>
  <c r="D34" i="18"/>
  <c r="D33" i="18"/>
  <c r="F28" i="18"/>
  <c r="F33" i="18"/>
  <c r="F34" i="18"/>
  <c r="L28" i="18"/>
  <c r="L33" i="18"/>
  <c r="L34" i="18"/>
  <c r="K28" i="18"/>
  <c r="K34" i="18"/>
  <c r="K33" i="18"/>
  <c r="C11" i="18" l="1"/>
  <c r="B24" i="18"/>
  <c r="M11" i="18" l="1"/>
  <c r="C13" i="18"/>
  <c r="M13" i="18" s="1"/>
  <c r="M24" i="18"/>
  <c r="M23" i="18"/>
  <c r="B16" i="18"/>
  <c r="M16" i="18" s="1"/>
  <c r="B20" i="18"/>
  <c r="B21" i="18" s="1"/>
  <c r="B25" i="18" s="1"/>
  <c r="M25" i="18" s="1"/>
  <c r="M14" i="18"/>
  <c r="B30" i="18" l="1"/>
  <c r="C17" i="18"/>
  <c r="B17" i="18"/>
  <c r="M20" i="18"/>
  <c r="M21" i="18"/>
  <c r="B27" i="18" l="1"/>
  <c r="B38" i="18"/>
  <c r="B37" i="18"/>
  <c r="C38" i="18"/>
  <c r="C37" i="18"/>
  <c r="M17" i="18"/>
  <c r="C31" i="18"/>
  <c r="C27" i="18"/>
  <c r="C33" i="18" s="1"/>
  <c r="C32" i="18"/>
  <c r="B32" i="18"/>
  <c r="B31" i="18"/>
  <c r="M30" i="18"/>
  <c r="T22" i="18" l="1"/>
  <c r="N45" i="18"/>
  <c r="N44" i="18"/>
  <c r="N51" i="18"/>
  <c r="N43" i="18"/>
  <c r="N50" i="18"/>
  <c r="N49" i="18"/>
  <c r="N48" i="18"/>
  <c r="N47" i="18"/>
  <c r="N46" i="18"/>
  <c r="N52" i="18"/>
  <c r="C39" i="18"/>
  <c r="B39" i="18"/>
  <c r="M32" i="18"/>
  <c r="N19" i="18"/>
  <c r="M38" i="18"/>
  <c r="N25" i="18"/>
  <c r="M37" i="18"/>
  <c r="N23" i="18"/>
  <c r="N22" i="18"/>
  <c r="N20" i="18"/>
  <c r="B33" i="18"/>
  <c r="M27" i="18"/>
  <c r="N27" i="18" s="1"/>
  <c r="B28" i="18"/>
  <c r="B34" i="18"/>
  <c r="M31" i="18"/>
  <c r="C34" i="18"/>
  <c r="C28" i="18"/>
  <c r="M39" i="18" l="1"/>
  <c r="N28" i="18"/>
  <c r="M28" i="18"/>
  <c r="M34" i="18"/>
  <c r="N34" i="18" s="1"/>
  <c r="M33"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Olof Falk</author>
  </authors>
  <commentList>
    <comment ref="E3" authorId="0" shapeId="0" xr:uid="{D7DDFCA4-31DA-4C02-B4A2-E6F5E7B90C08}">
      <text>
        <r>
          <rPr>
            <b/>
            <sz val="9"/>
            <color indexed="81"/>
            <rFont val="Tahoma"/>
            <family val="2"/>
          </rPr>
          <t>Olof Falk:</t>
        </r>
        <r>
          <rPr>
            <sz val="9"/>
            <color indexed="81"/>
            <rFont val="Tahoma"/>
            <family val="2"/>
          </rPr>
          <t xml:space="preserve">
Fyll i Startdaum för respektive Arbetspaket (AP) nedan
</t>
        </r>
      </text>
    </comment>
    <comment ref="F3" authorId="0" shapeId="0" xr:uid="{3095F70E-2939-45AF-B404-2FB1435CB13F}">
      <text>
        <r>
          <rPr>
            <b/>
            <sz val="9"/>
            <color indexed="81"/>
            <rFont val="Tahoma"/>
            <family val="2"/>
          </rPr>
          <t>Olof Falk:</t>
        </r>
        <r>
          <rPr>
            <sz val="9"/>
            <color indexed="81"/>
            <rFont val="Tahoma"/>
            <family val="2"/>
          </rPr>
          <t xml:space="preserve">
Fyll i Slutdaum för respektive Arbetspaket (AP) nedan</t>
        </r>
      </text>
    </comment>
    <comment ref="A4" authorId="0" shapeId="0" xr:uid="{DDF7BAED-E675-48EC-A68A-54CE99E36405}">
      <text>
        <r>
          <rPr>
            <b/>
            <sz val="9"/>
            <color indexed="81"/>
            <rFont val="Tahoma"/>
            <family val="2"/>
          </rPr>
          <t>Olof Falk:</t>
        </r>
        <r>
          <rPr>
            <sz val="9"/>
            <color indexed="81"/>
            <rFont val="Tahoma"/>
            <family val="2"/>
          </rPr>
          <t xml:space="preserve">
AP 1, Ange namn på arbetspaket</t>
        </r>
      </text>
    </comment>
    <comment ref="A9" authorId="0" shapeId="0" xr:uid="{884C4684-D1CA-4E2F-B218-5290843AED5C}">
      <text>
        <r>
          <rPr>
            <b/>
            <sz val="9"/>
            <color indexed="81"/>
            <rFont val="Tahoma"/>
            <family val="2"/>
          </rPr>
          <t>Olof Falk:</t>
        </r>
        <r>
          <rPr>
            <sz val="9"/>
            <color indexed="81"/>
            <rFont val="Tahoma"/>
            <family val="2"/>
          </rPr>
          <t xml:space="preserve">
AP 2, Ange namn på arbetspaket</t>
        </r>
      </text>
    </comment>
    <comment ref="A14" authorId="0" shapeId="0" xr:uid="{03B02222-1836-4339-A0E2-8F988112679E}">
      <text>
        <r>
          <rPr>
            <b/>
            <sz val="9"/>
            <color indexed="81"/>
            <rFont val="Tahoma"/>
            <family val="2"/>
          </rPr>
          <t>Olof Falk:</t>
        </r>
        <r>
          <rPr>
            <sz val="9"/>
            <color indexed="81"/>
            <rFont val="Tahoma"/>
            <family val="2"/>
          </rPr>
          <t xml:space="preserve">
AP 3, Ange namn på arbetspaket</t>
        </r>
      </text>
    </comment>
    <comment ref="A19" authorId="0" shapeId="0" xr:uid="{D90168B3-82DB-4058-9F0C-C518EAC17114}">
      <text>
        <r>
          <rPr>
            <b/>
            <sz val="9"/>
            <color indexed="81"/>
            <rFont val="Tahoma"/>
            <family val="2"/>
          </rPr>
          <t>Olof Falk:</t>
        </r>
        <r>
          <rPr>
            <sz val="9"/>
            <color indexed="81"/>
            <rFont val="Tahoma"/>
            <family val="2"/>
          </rPr>
          <t xml:space="preserve">
AP 4, Ange namn på arbetspaket</t>
        </r>
      </text>
    </comment>
    <comment ref="A24" authorId="0" shapeId="0" xr:uid="{D8A0AA17-49F5-4D2F-B414-17F6C80068A2}">
      <text>
        <r>
          <rPr>
            <b/>
            <sz val="9"/>
            <color indexed="81"/>
            <rFont val="Tahoma"/>
            <family val="2"/>
          </rPr>
          <t>Olof Falk:</t>
        </r>
        <r>
          <rPr>
            <sz val="9"/>
            <color indexed="81"/>
            <rFont val="Tahoma"/>
            <family val="2"/>
          </rPr>
          <t xml:space="preserve">
Obligatorisk</t>
        </r>
      </text>
    </comment>
    <comment ref="A29" authorId="0" shapeId="0" xr:uid="{443644E5-883E-46D3-B3AF-37FB3F14DA11}">
      <text>
        <r>
          <rPr>
            <b/>
            <sz val="9"/>
            <color indexed="81"/>
            <rFont val="Tahoma"/>
            <family val="2"/>
          </rPr>
          <t>Olof Falk:</t>
        </r>
        <r>
          <rPr>
            <sz val="9"/>
            <color indexed="81"/>
            <rFont val="Tahoma"/>
            <family val="2"/>
          </rPr>
          <t xml:space="preserve">
Obligatorisk</t>
        </r>
      </text>
    </comment>
    <comment ref="A34" authorId="0" shapeId="0" xr:uid="{79E06507-E286-4F89-83D5-2CCC1802619B}">
      <text>
        <r>
          <rPr>
            <b/>
            <sz val="9"/>
            <color indexed="81"/>
            <rFont val="Tahoma"/>
            <family val="2"/>
          </rPr>
          <t>Olof Falk:</t>
        </r>
        <r>
          <rPr>
            <sz val="9"/>
            <color indexed="81"/>
            <rFont val="Tahoma"/>
            <family val="2"/>
          </rPr>
          <t xml:space="preserve">
Obligatorisk
</t>
        </r>
      </text>
    </comment>
    <comment ref="C39" authorId="0" shapeId="0" xr:uid="{E507360E-47B5-4EFF-80A3-B8B16CCEA142}">
      <text>
        <r>
          <rPr>
            <b/>
            <sz val="9"/>
            <color indexed="81"/>
            <rFont val="Tahoma"/>
            <family val="2"/>
          </rPr>
          <t>Olof Falk:</t>
        </r>
        <r>
          <rPr>
            <sz val="9"/>
            <color indexed="81"/>
            <rFont val="Tahoma"/>
            <family val="2"/>
          </rPr>
          <t xml:space="preserve">
Olof Falk:
Måste matcha Summa totala kostnader i Budget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Olof Falk</author>
    <author>Katarina Rydén</author>
  </authors>
  <commentList>
    <comment ref="B2" authorId="0" shapeId="0" xr:uid="{0AAF662A-C745-4E27-B725-DE6EAD4B3506}">
      <text>
        <r>
          <rPr>
            <b/>
            <sz val="9"/>
            <color indexed="81"/>
            <rFont val="Tahoma"/>
            <family val="2"/>
          </rPr>
          <t>Ange namn på projektet</t>
        </r>
        <r>
          <rPr>
            <sz val="9"/>
            <color indexed="81"/>
            <rFont val="Tahoma"/>
            <family val="2"/>
          </rPr>
          <t xml:space="preserve">
</t>
        </r>
      </text>
    </comment>
    <comment ref="B3" authorId="0" shapeId="0" xr:uid="{40B731B0-F36B-4C6C-8B9B-95941DBC5A56}">
      <text>
        <r>
          <rPr>
            <b/>
            <sz val="9"/>
            <color indexed="81"/>
            <rFont val="Tahoma"/>
            <family val="2"/>
          </rPr>
          <t>Ange projektperiod,
t.ex. 2023-09-01 --
2026-08-31</t>
        </r>
        <r>
          <rPr>
            <sz val="9"/>
            <color indexed="81"/>
            <rFont val="Tahoma"/>
            <family val="2"/>
          </rPr>
          <t xml:space="preserve">
</t>
        </r>
      </text>
    </comment>
    <comment ref="B4" authorId="0" shapeId="0" xr:uid="{F8FFB432-7904-4511-B200-A071D7B2D56A}">
      <text>
        <r>
          <rPr>
            <b/>
            <sz val="9"/>
            <color indexed="81"/>
            <rFont val="Tahoma"/>
            <family val="2"/>
          </rPr>
          <t>Ange det Ärende-ID som genereras i Min Ansökan i er ansökan till Region Kalmar Län</t>
        </r>
        <r>
          <rPr>
            <sz val="9"/>
            <color indexed="81"/>
            <rFont val="Tahoma"/>
            <family val="2"/>
          </rPr>
          <t xml:space="preserve">
</t>
        </r>
      </text>
    </comment>
    <comment ref="A12" authorId="1" shapeId="0" xr:uid="{7DDA7DC3-7AAA-4F86-8563-9A150617C16C}">
      <text>
        <r>
          <rPr>
            <sz val="9"/>
            <color indexed="81"/>
            <rFont val="Tahoma"/>
            <family val="2"/>
          </rPr>
          <t xml:space="preserve">Anges i positivt belopp. Budgetmallen drar automatiskt av beloppet från stödberättigande kostnader.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Olof Falk</author>
  </authors>
  <commentList>
    <comment ref="B3" authorId="0" shapeId="0" xr:uid="{7448425C-06CF-4866-B84B-E587B1B61284}">
      <text>
        <r>
          <rPr>
            <b/>
            <sz val="9"/>
            <color indexed="81"/>
            <rFont val="Tahoma"/>
            <family val="2"/>
          </rPr>
          <t xml:space="preserve">
</t>
        </r>
        <r>
          <rPr>
            <b/>
            <u/>
            <sz val="9"/>
            <color indexed="81"/>
            <rFont val="Tahoma"/>
            <family val="2"/>
          </rPr>
          <t>Schablon vid faktiska kostnader</t>
        </r>
        <r>
          <rPr>
            <b/>
            <sz val="9"/>
            <color indexed="81"/>
            <rFont val="Tahoma"/>
            <family val="2"/>
          </rPr>
          <t xml:space="preserve">
Schablon för indirekta kostnader. Schablonen får vara upp till 25 procent för universitet, högskolor och forskningsinstitut. För övriga organisationer får den vara upp till 15 procent. Schablonen för indirekta kostnader läggs på summan av lönerna och lönebikostnaderna. Kostnader som omfattas av schablonen för indirekta kostnader är inte stödberättigande i något annat kostnadsslag.
</t>
        </r>
        <r>
          <rPr>
            <sz val="9"/>
            <color indexed="81"/>
            <rFont val="Tahoma"/>
            <family val="2"/>
          </rPr>
          <t xml:space="preserve">
</t>
        </r>
      </text>
    </comment>
    <comment ref="B4" authorId="0" shapeId="0" xr:uid="{ACD0C790-0465-4ACC-9378-1C4895317F11}">
      <text>
        <r>
          <rPr>
            <b/>
            <sz val="9"/>
            <color indexed="81"/>
            <rFont val="Tahoma"/>
            <family val="2"/>
          </rPr>
          <t xml:space="preserve">
Schablon för lönebikostnader. Det vill säga arbetsgivaravgifter, semestertillägg, kollektivavtalade pensionspremier och liknande. Ange här lönebikostnaderna som en %-sats.
Bifoga underlag som visar hur ni räknat fram procentsatsen
OBS! Max 57 % för högskolor och universitet
</t>
        </r>
        <r>
          <rPr>
            <sz val="9"/>
            <color indexed="81"/>
            <rFont val="Tahoma"/>
            <family val="2"/>
          </rPr>
          <t xml:space="preserve">
</t>
        </r>
      </text>
    </comment>
    <comment ref="A6" authorId="0" shapeId="0" xr:uid="{B4C25761-26D8-4171-8270-2887FC46EFF0}">
      <text>
        <r>
          <rPr>
            <b/>
            <sz val="9"/>
            <color indexed="81"/>
            <rFont val="Tahoma"/>
            <family val="2"/>
          </rPr>
          <t xml:space="preserve">
Personal/löner
Ange respektive roll i projektet, beräknad månadslön (exkl lönebikostnader) och sysselsättningsgrad i Raderna A:7;14
Ange per år beräknad kostnad för respektive roll för hela projektperioden i Cellerna C7:F7 till C14:F14
</t>
        </r>
        <r>
          <rPr>
            <sz val="9"/>
            <color indexed="81"/>
            <rFont val="Tahoma"/>
            <family val="2"/>
          </rPr>
          <t xml:space="preserve">
</t>
        </r>
      </text>
    </comment>
    <comment ref="A74" authorId="0" shapeId="0" xr:uid="{D7D24B0D-275B-432A-82FA-1A0081D3D30A}">
      <text>
        <r>
          <rPr>
            <b/>
            <sz val="9"/>
            <color indexed="81"/>
            <rFont val="Tahoma"/>
            <family val="2"/>
          </rPr>
          <t>Schablon 409 kr/timme ska tillämpas när det gäller Bidrag i TID</t>
        </r>
      </text>
    </comment>
    <comment ref="A83" authorId="0" shapeId="0" xr:uid="{F2E90059-1BBB-4E37-9A9D-BBFFCEC613F0}">
      <text>
        <r>
          <rPr>
            <b/>
            <sz val="9"/>
            <color indexed="81"/>
            <rFont val="Tahoma"/>
            <family val="2"/>
          </rPr>
          <t>Olof Falk:</t>
        </r>
        <r>
          <rPr>
            <sz val="9"/>
            <color indexed="81"/>
            <rFont val="Tahoma"/>
            <family val="2"/>
          </rPr>
          <t xml:space="preserve">
Rad 83 avser sökt belopp ifrån Region Kalmar Län 1:1 medel</t>
        </r>
      </text>
    </comment>
    <comment ref="A92" authorId="0" shapeId="0" xr:uid="{B1EFCEF3-95B4-4794-B5F3-652CE92357C3}">
      <text>
        <r>
          <rPr>
            <b/>
            <sz val="9"/>
            <color indexed="81"/>
            <rFont val="Tahoma"/>
            <family val="2"/>
          </rPr>
          <t>Schablon 409 kr/timme ska tillämpas när det gäller Bidrag i TID</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Olof Falk</author>
    <author>Katarina Rydén</author>
  </authors>
  <commentList>
    <comment ref="B2" authorId="0" shapeId="0" xr:uid="{BBB27EDB-B42E-4379-9B75-815C163D1AD4}">
      <text>
        <r>
          <rPr>
            <b/>
            <sz val="9"/>
            <color indexed="81"/>
            <rFont val="Tahoma"/>
            <family val="2"/>
          </rPr>
          <t>Ange namn på projektet</t>
        </r>
        <r>
          <rPr>
            <sz val="9"/>
            <color indexed="81"/>
            <rFont val="Tahoma"/>
            <family val="2"/>
          </rPr>
          <t xml:space="preserve">
</t>
        </r>
      </text>
    </comment>
    <comment ref="B3" authorId="0" shapeId="0" xr:uid="{4CED6AB2-310E-46BA-B7ED-5076CF423E99}">
      <text>
        <r>
          <rPr>
            <b/>
            <sz val="9"/>
            <color indexed="81"/>
            <rFont val="Tahoma"/>
            <family val="2"/>
          </rPr>
          <t>Ange projektperiod,
t.ex. 2023-09-01 --
2026-08-31</t>
        </r>
        <r>
          <rPr>
            <sz val="9"/>
            <color indexed="81"/>
            <rFont val="Tahoma"/>
            <family val="2"/>
          </rPr>
          <t xml:space="preserve">
</t>
        </r>
      </text>
    </comment>
    <comment ref="B4" authorId="0" shapeId="0" xr:uid="{77D15E1B-ABBF-4479-8B56-175A0B449428}">
      <text>
        <r>
          <rPr>
            <b/>
            <sz val="9"/>
            <color indexed="81"/>
            <rFont val="Tahoma"/>
            <family val="2"/>
          </rPr>
          <t>Ange det Ärende-ID som genereras i Min Ansökan i er ansökan till Region Kalmar Län</t>
        </r>
        <r>
          <rPr>
            <sz val="9"/>
            <color indexed="81"/>
            <rFont val="Tahoma"/>
            <family val="2"/>
          </rPr>
          <t xml:space="preserve">
</t>
        </r>
      </text>
    </comment>
    <comment ref="A12" authorId="1" shapeId="0" xr:uid="{1104BAD0-AC7D-4B64-99E1-36212C85FCAF}">
      <text>
        <r>
          <rPr>
            <sz val="9"/>
            <color indexed="81"/>
            <rFont val="Tahoma"/>
            <family val="2"/>
          </rPr>
          <t xml:space="preserve">Anges i positivt belopp. Budgetmallen drar automatiskt av beloppet från stödberättigande kostnader.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Olof Falk</author>
    <author>tc={D16135DF-C92B-490E-8C41-033F2950954E}</author>
  </authors>
  <commentList>
    <comment ref="B3" authorId="0" shapeId="0" xr:uid="{929EBBF9-F70E-4EDC-8CB1-E909BAE8E67D}">
      <text>
        <r>
          <rPr>
            <b/>
            <sz val="9"/>
            <color indexed="81"/>
            <rFont val="Tahoma"/>
            <family val="2"/>
          </rPr>
          <t xml:space="preserve">
</t>
        </r>
        <r>
          <rPr>
            <b/>
            <u/>
            <sz val="9"/>
            <color indexed="81"/>
            <rFont val="Tahoma"/>
            <family val="2"/>
          </rPr>
          <t>Schablon vid faktiska kostnader</t>
        </r>
        <r>
          <rPr>
            <b/>
            <sz val="9"/>
            <color indexed="81"/>
            <rFont val="Tahoma"/>
            <family val="2"/>
          </rPr>
          <t xml:space="preserve">
Schablon för indirekta kostnader. Schablonen får vara upp till 25 procent för universitet, högskolor och forskningsinstitut. För övriga organisationer får den vara upp till 15 procent. Schablonen för indirekta kostnader läggs på summan av lönerna och lönebikostnaderna. Kostnader som omfattas av schablonen för indirekta kostnader är inte stödberättigande i något annat kostnadsslag.
</t>
        </r>
        <r>
          <rPr>
            <sz val="9"/>
            <color indexed="81"/>
            <rFont val="Tahoma"/>
            <family val="2"/>
          </rPr>
          <t xml:space="preserve">
</t>
        </r>
      </text>
    </comment>
    <comment ref="G3" authorId="0" shapeId="0" xr:uid="{69D0BD28-320D-4E66-AEB9-2DE625DC3771}">
      <text>
        <r>
          <rPr>
            <b/>
            <sz val="9"/>
            <color indexed="81"/>
            <rFont val="Tahoma"/>
            <family val="2"/>
          </rPr>
          <t xml:space="preserve">
</t>
        </r>
        <r>
          <rPr>
            <b/>
            <u/>
            <sz val="9"/>
            <color indexed="81"/>
            <rFont val="Tahoma"/>
            <family val="2"/>
          </rPr>
          <t>Schablon vid faktiska kostnader</t>
        </r>
        <r>
          <rPr>
            <b/>
            <sz val="9"/>
            <color indexed="81"/>
            <rFont val="Tahoma"/>
            <family val="2"/>
          </rPr>
          <t xml:space="preserve">
Schablon för indirekta kostnader. Schablonen får vara upp till 25 procent för universitet, högskolor och forskningsinstitut. För övriga organisationer får den vara upp till 15 procent. Schablonen för indirekta kostnader läggs på summan av lönerna och lönebikostnaderna. Kostnader som omfattas av schablonen för indirekta kostnader är inte stödberättigande i något annat kostnadsslag.
</t>
        </r>
        <r>
          <rPr>
            <sz val="9"/>
            <color indexed="81"/>
            <rFont val="Tahoma"/>
            <family val="2"/>
          </rPr>
          <t xml:space="preserve">
</t>
        </r>
      </text>
    </comment>
    <comment ref="L3" authorId="0" shapeId="0" xr:uid="{65F45A8D-1BE0-4FA8-847E-2700A519A4E2}">
      <text>
        <r>
          <rPr>
            <b/>
            <sz val="9"/>
            <color indexed="81"/>
            <rFont val="Tahoma"/>
            <family val="2"/>
          </rPr>
          <t xml:space="preserve">
</t>
        </r>
        <r>
          <rPr>
            <b/>
            <u/>
            <sz val="9"/>
            <color indexed="81"/>
            <rFont val="Tahoma"/>
            <family val="2"/>
          </rPr>
          <t>Schablon vid faktiska kostnader</t>
        </r>
        <r>
          <rPr>
            <b/>
            <sz val="9"/>
            <color indexed="81"/>
            <rFont val="Tahoma"/>
            <family val="2"/>
          </rPr>
          <t xml:space="preserve">
Schablon för indirekta kostnader. Schablonen får vara upp till 25 procent för universitet, högskolor och forskningsinstitut. För övriga organisationer får den vara upp till 15 procent. Schablonen för indirekta kostnader läggs på summan av lönerna och lönebikostnaderna. Kostnader som omfattas av schablonen för indirekta kostnader är inte stödberättigande i något annat kostnadsslag.
</t>
        </r>
        <r>
          <rPr>
            <sz val="9"/>
            <color indexed="81"/>
            <rFont val="Tahoma"/>
            <family val="2"/>
          </rPr>
          <t xml:space="preserve">
</t>
        </r>
      </text>
    </comment>
    <comment ref="Q3" authorId="0" shapeId="0" xr:uid="{EAD4128B-2C34-4B0A-BD5C-8BAA6CC9B746}">
      <text>
        <r>
          <rPr>
            <b/>
            <sz val="9"/>
            <color indexed="81"/>
            <rFont val="Tahoma"/>
            <family val="2"/>
          </rPr>
          <t xml:space="preserve">
</t>
        </r>
        <r>
          <rPr>
            <b/>
            <u/>
            <sz val="9"/>
            <color indexed="81"/>
            <rFont val="Tahoma"/>
            <family val="2"/>
          </rPr>
          <t>Schablon vid faktiska kostnader</t>
        </r>
        <r>
          <rPr>
            <b/>
            <sz val="9"/>
            <color indexed="81"/>
            <rFont val="Tahoma"/>
            <family val="2"/>
          </rPr>
          <t xml:space="preserve">
Schablon för indirekta kostnader. Schablonen får vara upp till 25 procent för universitet, högskolor och forskningsinstitut. För övriga organisationer får den vara upp till 15 procent. Schablonen för indirekta kostnader läggs på summan av lönerna och lönebikostnaderna. Kostnader som omfattas av schablonen för indirekta kostnader är inte stödberättigande i något annat kostnadsslag.
</t>
        </r>
        <r>
          <rPr>
            <sz val="9"/>
            <color indexed="81"/>
            <rFont val="Tahoma"/>
            <family val="2"/>
          </rPr>
          <t xml:space="preserve">
</t>
        </r>
      </text>
    </comment>
    <comment ref="B4" authorId="0" shapeId="0" xr:uid="{97C6A29F-FD90-47F8-8E79-98EF151F46D7}">
      <text>
        <r>
          <rPr>
            <b/>
            <sz val="9"/>
            <color indexed="81"/>
            <rFont val="Tahoma"/>
            <family val="2"/>
          </rPr>
          <t xml:space="preserve">Schablon för lönebikostnader. Det vill säga arbetsgivaravgifter, semestertillägg, kollektivavtalade pensionspremier och liknande. Ange här lönebikostnaderna som en %-sats.
Bifoga underlag som visar hur ni räknat fram procentsatsen
OBS! Max 57 % för högskolor och universitet
</t>
        </r>
        <r>
          <rPr>
            <sz val="9"/>
            <color indexed="81"/>
            <rFont val="Tahoma"/>
            <family val="2"/>
          </rPr>
          <t xml:space="preserve">
</t>
        </r>
      </text>
    </comment>
    <comment ref="G4" authorId="0" shapeId="0" xr:uid="{2F68990C-D72E-4999-8A2C-4C94A8BEECF1}">
      <text>
        <r>
          <rPr>
            <b/>
            <sz val="9"/>
            <color indexed="81"/>
            <rFont val="Tahoma"/>
            <family val="2"/>
          </rPr>
          <t xml:space="preserve">Schablon för lönebikostnader. Det vill säga arbetsgivaravgifter, semestertillägg, kollektivavtalade pensionspremier och liknande. Ange här lönebikostnaderna som en %-sats.
Bifoga underlag som visar hur ni räknat fram procentsatsen
OBS! Max 57 % för högskolor och universitet
</t>
        </r>
        <r>
          <rPr>
            <sz val="9"/>
            <color indexed="81"/>
            <rFont val="Tahoma"/>
            <family val="2"/>
          </rPr>
          <t xml:space="preserve">
</t>
        </r>
      </text>
    </comment>
    <comment ref="L4" authorId="0" shapeId="0" xr:uid="{316F462B-45FD-4D1B-91BE-EB7B7B6BE3C1}">
      <text>
        <r>
          <rPr>
            <b/>
            <sz val="9"/>
            <color indexed="81"/>
            <rFont val="Tahoma"/>
            <family val="2"/>
          </rPr>
          <t xml:space="preserve">Schablon för lönebikostnader. Det vill säga arbetsgivaravgifter, semestertillägg, kollektivavtalade pensionspremier och liknande. Ange här lönebikostnaderna som en %-sats.
Bifoga underlag som visar hur ni räknat fram procentsatsen
OBS! Max 57 % för högskolor och universitet
</t>
        </r>
        <r>
          <rPr>
            <sz val="9"/>
            <color indexed="81"/>
            <rFont val="Tahoma"/>
            <family val="2"/>
          </rPr>
          <t xml:space="preserve">
</t>
        </r>
      </text>
    </comment>
    <comment ref="Q4" authorId="0" shapeId="0" xr:uid="{825FEC06-0FA8-4F45-81A6-F6DD4719D647}">
      <text>
        <r>
          <rPr>
            <b/>
            <sz val="9"/>
            <color indexed="81"/>
            <rFont val="Tahoma"/>
            <family val="2"/>
          </rPr>
          <t xml:space="preserve">Schablon för lönebikostnader. Det vill säga arbetsgivaravgifter, semestertillägg, kollektivavtalade pensionspremier och liknande. Ange här lönebikostnaderna som en %-sats.
Bifoga underlag som visar hur ni räknat fram procentsatsen
OBS! Max 57 % för högskolor och universitet
</t>
        </r>
        <r>
          <rPr>
            <sz val="9"/>
            <color indexed="81"/>
            <rFont val="Tahoma"/>
            <family val="2"/>
          </rPr>
          <t xml:space="preserve">
</t>
        </r>
      </text>
    </comment>
    <comment ref="A6" authorId="0" shapeId="0" xr:uid="{F296659F-D901-4538-8B58-ACC2370296F8}">
      <text>
        <r>
          <rPr>
            <b/>
            <sz val="9"/>
            <color indexed="81"/>
            <rFont val="Tahoma"/>
            <family val="2"/>
          </rPr>
          <t xml:space="preserve">
Personal/löner
Ange respektive roll i projektet, beräknad månadslön (exkl lönebikostnader) och sysselsättningsgrad i Raderna A:7;14
Ange per år per Samverkanspart beräknad kostnad för respektive roll för hela projektperioden.
</t>
        </r>
        <r>
          <rPr>
            <sz val="9"/>
            <color indexed="81"/>
            <rFont val="Tahoma"/>
            <family val="2"/>
          </rPr>
          <t xml:space="preserve">
</t>
        </r>
      </text>
    </comment>
    <comment ref="A40" authorId="1" shapeId="0" xr:uid="{D16135DF-C92B-490E-8C41-033F2950954E}">
      <text>
        <t>[Trådad kommentar]
I din version av Excel kan du läsa den här trådade kommentaren, men eventuella ändringar i den tas bort om filen öppnas i en senare version av Excel. Läs mer: https://go.microsoft.com/fwlink/?linkid=870924
Kommentar:
    Anges i positivt belopp. Budgetmallen drar automatiskt av beloppet från stödberättigande kostnader.</t>
      </text>
    </comment>
    <comment ref="A74" authorId="0" shapeId="0" xr:uid="{96D406FE-0B2D-4B69-88DB-01EE7A98DA6C}">
      <text>
        <r>
          <rPr>
            <b/>
            <sz val="9"/>
            <color indexed="81"/>
            <rFont val="Tahoma"/>
            <family val="2"/>
          </rPr>
          <t>Schablon 409 kr/timme ska tillämpas när det gäller Bidrag i TID</t>
        </r>
      </text>
    </comment>
    <comment ref="A83" authorId="0" shapeId="0" xr:uid="{6F0FA86D-D2CD-4C0F-BC0C-956B2B5657DB}">
      <text>
        <r>
          <rPr>
            <b/>
            <sz val="9"/>
            <color indexed="81"/>
            <rFont val="Tahoma"/>
            <family val="2"/>
          </rPr>
          <t>Olof Falk:</t>
        </r>
        <r>
          <rPr>
            <sz val="9"/>
            <color indexed="81"/>
            <rFont val="Tahoma"/>
            <family val="2"/>
          </rPr>
          <t xml:space="preserve">
Rad 83 avser sökt belopp ifrån Region Kalmar Län 1:1 medel</t>
        </r>
      </text>
    </comment>
    <comment ref="A92" authorId="0" shapeId="0" xr:uid="{D952B059-62B6-4381-934D-C2CB02CF1513}">
      <text>
        <r>
          <rPr>
            <b/>
            <sz val="9"/>
            <color indexed="81"/>
            <rFont val="Tahoma"/>
            <family val="2"/>
          </rPr>
          <t>Schablon 409 kr/timme ska tillämpas när det gäller Bidrag i TID</t>
        </r>
        <r>
          <rPr>
            <sz val="9"/>
            <color indexed="81"/>
            <rFont val="Tahoma"/>
            <family val="2"/>
          </rPr>
          <t xml:space="preserve">
</t>
        </r>
      </text>
    </comment>
  </commentList>
</comments>
</file>

<file path=xl/sharedStrings.xml><?xml version="1.0" encoding="utf-8"?>
<sst xmlns="http://schemas.openxmlformats.org/spreadsheetml/2006/main" count="510" uniqueCount="189">
  <si>
    <t xml:space="preserve">Sammanställning </t>
  </si>
  <si>
    <t>Projektbudget</t>
  </si>
  <si>
    <t>Projektägare</t>
  </si>
  <si>
    <t>Partner 2</t>
  </si>
  <si>
    <t>Partner 3</t>
  </si>
  <si>
    <t>Partner 4</t>
  </si>
  <si>
    <t>Partner 5</t>
  </si>
  <si>
    <t>Partner 6</t>
  </si>
  <si>
    <t>Partner 7</t>
  </si>
  <si>
    <t>Partner 8</t>
  </si>
  <si>
    <t>Partner 9</t>
  </si>
  <si>
    <t>Partner 10</t>
  </si>
  <si>
    <t>Totalt</t>
  </si>
  <si>
    <t>Projektintäkter</t>
  </si>
  <si>
    <t>Summa kostnader</t>
  </si>
  <si>
    <t>Summa faktiska kostnader</t>
  </si>
  <si>
    <t>Privat bidrag i annat än pengar</t>
  </si>
  <si>
    <t>Offentligt bidrag i annat än pengar</t>
  </si>
  <si>
    <t>Summa bidrag i annat än pengar</t>
  </si>
  <si>
    <t>Summa totala kostnader</t>
  </si>
  <si>
    <t>Medfinansiering</t>
  </si>
  <si>
    <t>Privat kontantfinansiering</t>
  </si>
  <si>
    <t>Summa privat medfinansiering</t>
  </si>
  <si>
    <t>Offentlig kontant finansiering</t>
  </si>
  <si>
    <t>Offentliga bidrag i annat än pengar</t>
  </si>
  <si>
    <t>Summa offentlig medfinansiering</t>
  </si>
  <si>
    <t>Summa medfinansiering</t>
  </si>
  <si>
    <t>Stöd</t>
  </si>
  <si>
    <t>Europeiska regionalfonden</t>
  </si>
  <si>
    <t>Summa finansiering</t>
  </si>
  <si>
    <t>Sammanställning</t>
  </si>
  <si>
    <t>Andel bidrag i annat än pengar av total medfinansiering</t>
  </si>
  <si>
    <t>Andel privat medfinansiering</t>
  </si>
  <si>
    <t>Andel offentlig medfinansiering</t>
  </si>
  <si>
    <t>Stödandel (EU-medel) av faktiska kostnader</t>
  </si>
  <si>
    <t>Stödandel (EU-medel) av totala kostnader</t>
  </si>
  <si>
    <t>Kostnader</t>
  </si>
  <si>
    <t>Personal</t>
  </si>
  <si>
    <t xml:space="preserve"> </t>
  </si>
  <si>
    <t>Summa</t>
  </si>
  <si>
    <t>Externa tjänster</t>
  </si>
  <si>
    <t>Investeringar, material och lokaler</t>
  </si>
  <si>
    <t>Resor och logi</t>
  </si>
  <si>
    <t>Schablonkostnader</t>
  </si>
  <si>
    <t>Indirekta kostnader</t>
  </si>
  <si>
    <t>Lönebikostnader</t>
  </si>
  <si>
    <t>Offentlig kontantfinansiering</t>
  </si>
  <si>
    <t>År 1</t>
  </si>
  <si>
    <t>År 2</t>
  </si>
  <si>
    <t>År 3</t>
  </si>
  <si>
    <t>Ange namn på partner</t>
  </si>
  <si>
    <t>Ange namn på Projektägare</t>
  </si>
  <si>
    <t>År 4</t>
  </si>
  <si>
    <t>Summa Projektintäkter</t>
  </si>
  <si>
    <t>Totalt Partner 2</t>
  </si>
  <si>
    <t>Totalt Partner 3</t>
  </si>
  <si>
    <t>Totalt Partner 4</t>
  </si>
  <si>
    <t>Totalt PÄ</t>
  </si>
  <si>
    <t>Projektnamn:</t>
  </si>
  <si>
    <t>Projektperiod:</t>
  </si>
  <si>
    <t>Ärende-ID:</t>
  </si>
  <si>
    <t>SUMMA</t>
  </si>
  <si>
    <t>diff +/-</t>
  </si>
  <si>
    <t>Löner utgör</t>
  </si>
  <si>
    <r>
      <rPr>
        <b/>
        <sz val="14"/>
        <color rgb="FFC00000"/>
        <rFont val="Calibri"/>
        <family val="2"/>
        <scheme val="minor"/>
      </rPr>
      <t xml:space="preserve">Planeringsbudget samverkanspartners </t>
    </r>
    <r>
      <rPr>
        <b/>
        <sz val="14"/>
        <color theme="1"/>
        <rFont val="Calibri"/>
        <family val="2"/>
        <scheme val="minor"/>
      </rPr>
      <t xml:space="preserve">            </t>
    </r>
    <r>
      <rPr>
        <b/>
        <i/>
        <sz val="14"/>
        <color rgb="FFFF0000"/>
        <rFont val="Calibri"/>
        <family val="2"/>
        <scheme val="minor"/>
      </rPr>
      <t>Används vid samverkansprojekt!</t>
    </r>
  </si>
  <si>
    <t>Totalt Partner 5</t>
  </si>
  <si>
    <t xml:space="preserve">Planeringsbudget Projektägare (PÄ)                  </t>
  </si>
  <si>
    <t>Max EU-medel per år (40%)</t>
  </si>
  <si>
    <t>Totalt (100%)</t>
  </si>
  <si>
    <t>Beräkningshjälp (Om EU exakt 40%)</t>
  </si>
  <si>
    <t>Annan medfinansiering  (60%)</t>
  </si>
  <si>
    <t>Ärende-ID till Region Kalmar Län 1:1 medel:</t>
  </si>
  <si>
    <t xml:space="preserve"> andel av faktiska kostnader</t>
  </si>
  <si>
    <t>Region Kalmar län 1:1 medel</t>
  </si>
  <si>
    <t>varav</t>
  </si>
  <si>
    <t>Stöd vid kostnadssättning av aktivitetsplan i Min ansökan</t>
  </si>
  <si>
    <t>Startdatum</t>
  </si>
  <si>
    <t>Slutdatum</t>
  </si>
  <si>
    <t>Summa totalkostnad =</t>
  </si>
  <si>
    <t>1.1</t>
  </si>
  <si>
    <t>1.2</t>
  </si>
  <si>
    <t>1.3</t>
  </si>
  <si>
    <t>1.4</t>
  </si>
  <si>
    <t>2.1</t>
  </si>
  <si>
    <t>2.2</t>
  </si>
  <si>
    <t>2.3</t>
  </si>
  <si>
    <t>2.4</t>
  </si>
  <si>
    <t>3.1</t>
  </si>
  <si>
    <t>3.2</t>
  </si>
  <si>
    <t>3.3</t>
  </si>
  <si>
    <t>3.4</t>
  </si>
  <si>
    <t>4.1</t>
  </si>
  <si>
    <t>4.2</t>
  </si>
  <si>
    <t>4.3</t>
  </si>
  <si>
    <t>4.4</t>
  </si>
  <si>
    <t>5.1</t>
  </si>
  <si>
    <t>5.2</t>
  </si>
  <si>
    <t>5.3</t>
  </si>
  <si>
    <t>5.4</t>
  </si>
  <si>
    <t>6.1 Avslutsarbete</t>
  </si>
  <si>
    <t>7.1 Utvärdering och lärande</t>
  </si>
  <si>
    <t>Arbetspaket (AP)/Aktivitet 1.2, 1.2 osv</t>
  </si>
  <si>
    <t>AP 5 - Extern kommunikation och resultatspridning</t>
  </si>
  <si>
    <t>AP 6 Avslutsarbete</t>
  </si>
  <si>
    <t>AP 7 - Utvärdering och lärande</t>
  </si>
  <si>
    <r>
      <t xml:space="preserve">AP 1 - </t>
    </r>
    <r>
      <rPr>
        <b/>
        <i/>
        <sz val="11"/>
        <color theme="1"/>
        <rFont val="Calibri"/>
        <family val="2"/>
        <scheme val="minor"/>
      </rPr>
      <t>fyll i namn på arbetspaket här</t>
    </r>
  </si>
  <si>
    <r>
      <t xml:space="preserve">AP 2 - </t>
    </r>
    <r>
      <rPr>
        <b/>
        <i/>
        <sz val="11"/>
        <color theme="1"/>
        <rFont val="Calibri"/>
        <family val="2"/>
        <scheme val="minor"/>
      </rPr>
      <t>fyll i namn på arbetspaket här</t>
    </r>
  </si>
  <si>
    <r>
      <t xml:space="preserve">AP 4 - </t>
    </r>
    <r>
      <rPr>
        <b/>
        <i/>
        <sz val="11"/>
        <color theme="1"/>
        <rFont val="Calibri"/>
        <family val="2"/>
        <scheme val="minor"/>
      </rPr>
      <t>fyll i namn på arbetspaket här</t>
    </r>
  </si>
  <si>
    <r>
      <t xml:space="preserve">AP 3 - </t>
    </r>
    <r>
      <rPr>
        <b/>
        <i/>
        <sz val="11"/>
        <color theme="1"/>
        <rFont val="Calibri"/>
        <family val="2"/>
        <scheme val="minor"/>
      </rPr>
      <t>fyll i namn på arbetspaket här</t>
    </r>
  </si>
  <si>
    <t>Ange %-sats för er organisations lönebikostnader</t>
  </si>
  <si>
    <t>Uträkning timkostnad (Förordning nr 1303/2013 art 68) exkl och inkl lönebikostnader</t>
  </si>
  <si>
    <t>Månadslön brutto:</t>
  </si>
  <si>
    <t>Fyll i aktuell månadslön</t>
  </si>
  <si>
    <t>Multiplicerat med 12 månader:</t>
  </si>
  <si>
    <t>Månadslön per år</t>
  </si>
  <si>
    <t>Norm (obl) för årsarbetstid (h):</t>
  </si>
  <si>
    <t>Timpris exkl lönebikostnader:</t>
  </si>
  <si>
    <t>Redovisas som Personal</t>
  </si>
  <si>
    <t>Redovisas som Schablonkostnad</t>
  </si>
  <si>
    <t>Total Timkostnad:</t>
  </si>
  <si>
    <t>Lönebikostnader (%):</t>
  </si>
  <si>
    <t>Fyll i era lönebikostnader</t>
  </si>
  <si>
    <r>
      <t xml:space="preserve">Region Kalmar län 1:1 medel </t>
    </r>
    <r>
      <rPr>
        <b/>
        <sz val="9"/>
        <color rgb="FFFF0000"/>
        <rFont val="Calibri"/>
        <family val="2"/>
        <scheme val="minor"/>
      </rPr>
      <t>(fyll i årskolumnerna till höger)</t>
    </r>
  </si>
  <si>
    <t>Ange %-sats för schablonkostnader, 15 eller 25 %</t>
  </si>
  <si>
    <t>Ange %-sats för schablonkostnader 15 eller 25 %</t>
  </si>
  <si>
    <t>Schablon på upp till 40 %</t>
  </si>
  <si>
    <t xml:space="preserve">Kontroll Faktisk budget vs Personalintensiva projekt </t>
  </si>
  <si>
    <t>Budget faktiska kostnader</t>
  </si>
  <si>
    <t>Schablonkostnader (lönebikostn&amp;OH)</t>
  </si>
  <si>
    <t>Personalintensiv budget på upp till 40 %</t>
  </si>
  <si>
    <t>Personalens lön</t>
  </si>
  <si>
    <t>Lönebikostnader (kr/%)</t>
  </si>
  <si>
    <t>Max 40 %</t>
  </si>
  <si>
    <t>Enl cell E27</t>
  </si>
  <si>
    <t>differens i kronor</t>
  </si>
  <si>
    <r>
      <t xml:space="preserve">Om </t>
    </r>
    <r>
      <rPr>
        <b/>
        <sz val="10"/>
        <color rgb="FFFF0000"/>
        <rFont val="Calibri"/>
        <family val="2"/>
        <scheme val="minor"/>
      </rPr>
      <t xml:space="preserve">minus (-) </t>
    </r>
    <r>
      <rPr>
        <b/>
        <sz val="10"/>
        <rFont val="Calibri"/>
        <family val="2"/>
        <scheme val="minor"/>
      </rPr>
      <t>måste man tänka vem ska finansiera detta!</t>
    </r>
  </si>
  <si>
    <t>Specifikation kostnader</t>
  </si>
  <si>
    <t>Totalt AP 1</t>
  </si>
  <si>
    <t>Kostnad/Belopp</t>
  </si>
  <si>
    <t>Totalt AP 2</t>
  </si>
  <si>
    <t>Totalt AP 3</t>
  </si>
  <si>
    <t>Totalt AP 6</t>
  </si>
  <si>
    <t>Totalt AP 5</t>
  </si>
  <si>
    <t>Totalt AP 7</t>
  </si>
  <si>
    <t>AP 1 forts</t>
  </si>
  <si>
    <t>1.5</t>
  </si>
  <si>
    <t>1.6</t>
  </si>
  <si>
    <t>1.7</t>
  </si>
  <si>
    <t>1.8</t>
  </si>
  <si>
    <t>Arbetspaket (AP) fortsättning (vid behov)</t>
  </si>
  <si>
    <t>AP 2 forts</t>
  </si>
  <si>
    <t>AP 3 forts</t>
  </si>
  <si>
    <t>AP 4 forts</t>
  </si>
  <si>
    <t>AP 5 forts</t>
  </si>
  <si>
    <t>AP 6 forts</t>
  </si>
  <si>
    <t>AP 7 forts</t>
  </si>
  <si>
    <t>2.5</t>
  </si>
  <si>
    <t>2.6</t>
  </si>
  <si>
    <t>2.7</t>
  </si>
  <si>
    <t>2.8</t>
  </si>
  <si>
    <t>3.5</t>
  </si>
  <si>
    <t>3.6</t>
  </si>
  <si>
    <t>3.7</t>
  </si>
  <si>
    <t>3.8</t>
  </si>
  <si>
    <t>4.5</t>
  </si>
  <si>
    <t>4.6</t>
  </si>
  <si>
    <t>4.7</t>
  </si>
  <si>
    <t>4.8</t>
  </si>
  <si>
    <t>5.5</t>
  </si>
  <si>
    <t>5.6</t>
  </si>
  <si>
    <t>5.7</t>
  </si>
  <si>
    <t>5.8</t>
  </si>
  <si>
    <t>6.5</t>
  </si>
  <si>
    <t>6.6</t>
  </si>
  <si>
    <t>6.7</t>
  </si>
  <si>
    <t>6.8</t>
  </si>
  <si>
    <t>6.2</t>
  </si>
  <si>
    <t>6.3</t>
  </si>
  <si>
    <t>6.4</t>
  </si>
  <si>
    <t>7.2</t>
  </si>
  <si>
    <t>7.3</t>
  </si>
  <si>
    <t>7.4</t>
  </si>
  <si>
    <t>7.5</t>
  </si>
  <si>
    <t>7.6</t>
  </si>
  <si>
    <t>7.7</t>
  </si>
  <si>
    <t>7.8</t>
  </si>
  <si>
    <r>
      <t>Specifikation finansiering (</t>
    </r>
    <r>
      <rPr>
        <b/>
        <i/>
        <sz val="11"/>
        <color theme="1"/>
        <rFont val="Calibri"/>
        <family val="2"/>
        <scheme val="minor"/>
      </rPr>
      <t>fyll i nedan tablå</t>
    </r>
    <r>
      <rPr>
        <b/>
        <sz val="14"/>
        <color theme="1"/>
        <rFont val="Calibri"/>
        <family val="2"/>
        <scheme val="minor"/>
      </rPr>
      <t>)</t>
    </r>
  </si>
  <si>
    <t>Tillväxtverket Regionala fonden</t>
  </si>
  <si>
    <t>Region Kalmar län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</si>
</sst>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50"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2"/>
      <color theme="1"/>
      <name val="Calibri"/>
      <family val="2"/>
      <scheme val="minor"/>
    </font>
    <font>
      <b/>
      <sz val="10"/>
      <color theme="1"/>
      <name val="Calibri"/>
      <family val="2"/>
      <scheme val="minor"/>
    </font>
    <font>
      <b/>
      <sz val="18"/>
      <color theme="1"/>
      <name val="Calibri"/>
      <family val="2"/>
      <scheme val="minor"/>
    </font>
    <font>
      <b/>
      <sz val="14"/>
      <color theme="1"/>
      <name val="Calibri"/>
      <family val="2"/>
      <scheme val="minor"/>
    </font>
    <font>
      <b/>
      <sz val="12"/>
      <name val="Calibri"/>
      <family val="2"/>
      <scheme val="minor"/>
    </font>
    <font>
      <sz val="10"/>
      <name val="Calibri"/>
      <family val="2"/>
      <scheme val="minor"/>
    </font>
    <font>
      <sz val="9"/>
      <color indexed="81"/>
      <name val="Tahoma"/>
      <family val="2"/>
    </font>
    <font>
      <sz val="9"/>
      <name val="Calibri"/>
      <family val="2"/>
      <scheme val="minor"/>
    </font>
    <font>
      <b/>
      <sz val="15"/>
      <color theme="0"/>
      <name val="Calibri"/>
      <family val="2"/>
      <scheme val="minor"/>
    </font>
    <font>
      <b/>
      <sz val="12"/>
      <color theme="0"/>
      <name val="Calibri"/>
      <family val="2"/>
      <scheme val="minor"/>
    </font>
    <font>
      <b/>
      <sz val="18"/>
      <color theme="0"/>
      <name val="Calibri"/>
      <family val="2"/>
      <scheme val="minor"/>
    </font>
    <font>
      <sz val="8"/>
      <name val="Calibri"/>
      <family val="2"/>
      <scheme val="minor"/>
    </font>
    <font>
      <b/>
      <sz val="14"/>
      <color theme="4" tint="-0.249977111117893"/>
      <name val="Calibri"/>
      <family val="2"/>
      <scheme val="minor"/>
    </font>
    <font>
      <b/>
      <sz val="9"/>
      <name val="Calibri"/>
      <family val="2"/>
      <scheme val="minor"/>
    </font>
    <font>
      <b/>
      <sz val="10"/>
      <name val="Calibri"/>
      <family val="2"/>
      <scheme val="minor"/>
    </font>
    <font>
      <b/>
      <sz val="11"/>
      <color rgb="FFFF0000"/>
      <name val="Calibri"/>
      <family val="2"/>
      <scheme val="minor"/>
    </font>
    <font>
      <b/>
      <sz val="10"/>
      <color rgb="FFFF0000"/>
      <name val="Calibri"/>
      <family val="2"/>
      <scheme val="minor"/>
    </font>
    <font>
      <b/>
      <i/>
      <sz val="14"/>
      <color theme="1"/>
      <name val="Calibri"/>
      <family val="2"/>
      <scheme val="minor"/>
    </font>
    <font>
      <b/>
      <sz val="14"/>
      <color rgb="FFC00000"/>
      <name val="Calibri"/>
      <family val="2"/>
      <scheme val="minor"/>
    </font>
    <font>
      <b/>
      <sz val="12"/>
      <color rgb="FFC00000"/>
      <name val="Calibri"/>
      <family val="2"/>
      <scheme val="minor"/>
    </font>
    <font>
      <sz val="11"/>
      <color rgb="FFFF0000"/>
      <name val="Calibri"/>
      <family val="2"/>
      <scheme val="minor"/>
    </font>
    <font>
      <sz val="10"/>
      <color rgb="FFFF0000"/>
      <name val="Calibri"/>
      <family val="2"/>
      <scheme val="minor"/>
    </font>
    <font>
      <b/>
      <i/>
      <sz val="12"/>
      <color theme="1"/>
      <name val="Calibri"/>
      <family val="2"/>
      <scheme val="minor"/>
    </font>
    <font>
      <b/>
      <i/>
      <sz val="14"/>
      <color rgb="FFFF0000"/>
      <name val="Calibri"/>
      <family val="2"/>
      <scheme val="minor"/>
    </font>
    <font>
      <sz val="10"/>
      <name val="Arial"/>
      <family val="2"/>
    </font>
    <font>
      <b/>
      <i/>
      <sz val="11"/>
      <color rgb="FFFF0000"/>
      <name val="Calibri"/>
      <family val="2"/>
      <scheme val="minor"/>
    </font>
    <font>
      <i/>
      <sz val="11"/>
      <color theme="1"/>
      <name val="Calibri"/>
      <family val="2"/>
      <scheme val="minor"/>
    </font>
    <font>
      <b/>
      <sz val="11"/>
      <name val="Calibri"/>
      <family val="2"/>
      <scheme val="minor"/>
    </font>
    <font>
      <b/>
      <sz val="10"/>
      <color theme="0"/>
      <name val="Calibri"/>
      <family val="2"/>
      <scheme val="minor"/>
    </font>
    <font>
      <b/>
      <sz val="16"/>
      <color theme="1"/>
      <name val="Calibri"/>
      <family val="2"/>
      <scheme val="minor"/>
    </font>
    <font>
      <b/>
      <sz val="9"/>
      <color indexed="81"/>
      <name val="Tahoma"/>
      <family val="2"/>
    </font>
    <font>
      <sz val="9"/>
      <color theme="1"/>
      <name val="Calibri"/>
      <family val="2"/>
      <scheme val="minor"/>
    </font>
    <font>
      <b/>
      <sz val="9"/>
      <color theme="1"/>
      <name val="Calibri"/>
      <family val="2"/>
      <scheme val="minor"/>
    </font>
    <font>
      <b/>
      <sz val="12"/>
      <color rgb="FFFF0000"/>
      <name val="Calibri"/>
      <family val="2"/>
      <scheme val="minor"/>
    </font>
    <font>
      <b/>
      <sz val="9"/>
      <color rgb="FFFF0000"/>
      <name val="Calibri"/>
      <family val="2"/>
      <scheme val="minor"/>
    </font>
    <font>
      <u/>
      <sz val="11"/>
      <color theme="10"/>
      <name val="Calibri"/>
      <family val="2"/>
      <scheme val="minor"/>
    </font>
    <font>
      <b/>
      <i/>
      <sz val="11"/>
      <color theme="1"/>
      <name val="Calibri"/>
      <family val="2"/>
      <scheme val="minor"/>
    </font>
    <font>
      <b/>
      <u/>
      <sz val="9"/>
      <color indexed="81"/>
      <name val="Tahoma"/>
      <family val="2"/>
    </font>
    <font>
      <b/>
      <u/>
      <sz val="14"/>
      <name val="Calibri"/>
      <family val="2"/>
    </font>
    <font>
      <sz val="14"/>
      <color theme="1"/>
      <name val="Calibri"/>
      <family val="2"/>
      <scheme val="minor"/>
    </font>
    <font>
      <sz val="14"/>
      <name val="Calibri"/>
      <family val="2"/>
    </font>
    <font>
      <b/>
      <sz val="14"/>
      <name val="Calibri"/>
      <family val="2"/>
    </font>
    <font>
      <sz val="14"/>
      <color indexed="10"/>
      <name val="Calibri"/>
      <family val="2"/>
    </font>
    <font>
      <sz val="14"/>
      <color rgb="FFFF0000"/>
      <name val="Calibri"/>
      <family val="2"/>
    </font>
    <font>
      <i/>
      <sz val="14"/>
      <color rgb="FFFF0000"/>
      <name val="Calibri"/>
      <family val="2"/>
    </font>
    <font>
      <sz val="11"/>
      <name val="Calibri"/>
      <family val="2"/>
      <scheme val="minor"/>
    </font>
  </fonts>
  <fills count="14">
    <fill>
      <patternFill patternType="none"/>
    </fill>
    <fill>
      <patternFill patternType="gray125"/>
    </fill>
    <fill>
      <patternFill patternType="solid">
        <fgColor rgb="FF006E88"/>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2"/>
        <bgColor indexed="64"/>
      </patternFill>
    </fill>
    <fill>
      <patternFill patternType="solid">
        <fgColor theme="9" tint="0.59999389629810485"/>
        <bgColor indexed="64"/>
      </patternFill>
    </fill>
    <fill>
      <patternFill patternType="solid">
        <fgColor theme="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9" tint="0.39997558519241921"/>
        <bgColor indexed="64"/>
      </patternFill>
    </fill>
  </fills>
  <borders count="121">
    <border>
      <left/>
      <right/>
      <top/>
      <bottom/>
      <diagonal/>
    </border>
    <border>
      <left style="medium">
        <color rgb="FF006E88"/>
      </left>
      <right style="thin">
        <color theme="4" tint="-0.249977111117893"/>
      </right>
      <top style="medium">
        <color rgb="FF006E88"/>
      </top>
      <bottom/>
      <diagonal/>
    </border>
    <border>
      <left style="thin">
        <color theme="4" tint="-0.249977111117893"/>
      </left>
      <right style="thin">
        <color theme="4" tint="-0.249977111117893"/>
      </right>
      <top style="medium">
        <color rgb="FF006E88"/>
      </top>
      <bottom/>
      <diagonal/>
    </border>
    <border>
      <left style="thin">
        <color theme="4" tint="-0.249977111117893"/>
      </left>
      <right style="medium">
        <color rgb="FF006E88"/>
      </right>
      <top style="medium">
        <color rgb="FF006E88"/>
      </top>
      <bottom/>
      <diagonal/>
    </border>
    <border>
      <left style="medium">
        <color rgb="FF006E88"/>
      </left>
      <right style="thin">
        <color theme="4" tint="-0.249977111117893"/>
      </right>
      <top style="medium">
        <color rgb="FF006E88"/>
      </top>
      <bottom style="thin">
        <color theme="4" tint="-0.249977111117893"/>
      </bottom>
      <diagonal/>
    </border>
    <border>
      <left style="thin">
        <color theme="4" tint="-0.249977111117893"/>
      </left>
      <right style="thin">
        <color theme="4" tint="-0.249977111117893"/>
      </right>
      <top style="medium">
        <color rgb="FF006E88"/>
      </top>
      <bottom style="thin">
        <color theme="4" tint="-0.249977111117893"/>
      </bottom>
      <diagonal/>
    </border>
    <border>
      <left style="thin">
        <color theme="4" tint="-0.249977111117893"/>
      </left>
      <right style="medium">
        <color rgb="FF006E88"/>
      </right>
      <top style="medium">
        <color rgb="FF006E88"/>
      </top>
      <bottom style="thin">
        <color theme="4" tint="-0.249977111117893"/>
      </bottom>
      <diagonal/>
    </border>
    <border>
      <left style="medium">
        <color rgb="FF006E88"/>
      </left>
      <right style="thin">
        <color theme="4" tint="-0.249977111117893"/>
      </right>
      <top style="thin">
        <color theme="4" tint="-0.249977111117893"/>
      </top>
      <bottom style="thin">
        <color theme="4" tint="-0.249977111117893"/>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theme="4" tint="-0.249977111117893"/>
      </left>
      <right style="medium">
        <color rgb="FF006E88"/>
      </right>
      <top style="thin">
        <color theme="4" tint="-0.249977111117893"/>
      </top>
      <bottom style="thin">
        <color theme="4" tint="-0.249977111117893"/>
      </bottom>
      <diagonal/>
    </border>
    <border>
      <left style="medium">
        <color rgb="FF006E88"/>
      </left>
      <right style="thin">
        <color theme="4" tint="-0.249977111117893"/>
      </right>
      <top style="thin">
        <color theme="4" tint="-0.249977111117893"/>
      </top>
      <bottom style="medium">
        <color rgb="FF006E88"/>
      </bottom>
      <diagonal/>
    </border>
    <border>
      <left style="thin">
        <color theme="4" tint="-0.249977111117893"/>
      </left>
      <right style="thin">
        <color theme="4" tint="-0.249977111117893"/>
      </right>
      <top style="thin">
        <color theme="4" tint="-0.249977111117893"/>
      </top>
      <bottom style="medium">
        <color rgb="FF006E88"/>
      </bottom>
      <diagonal/>
    </border>
    <border>
      <left style="thin">
        <color theme="4" tint="-0.249977111117893"/>
      </left>
      <right style="medium">
        <color rgb="FF006E88"/>
      </right>
      <top style="thin">
        <color theme="4" tint="-0.249977111117893"/>
      </top>
      <bottom style="medium">
        <color rgb="FF006E88"/>
      </bottom>
      <diagonal/>
    </border>
    <border>
      <left style="medium">
        <color rgb="FF006E88"/>
      </left>
      <right style="thin">
        <color theme="4" tint="-0.249977111117893"/>
      </right>
      <top/>
      <bottom style="medium">
        <color rgb="FF006E88"/>
      </bottom>
      <diagonal/>
    </border>
    <border>
      <left style="thin">
        <color theme="4" tint="-0.249977111117893"/>
      </left>
      <right style="thin">
        <color theme="4" tint="-0.249977111117893"/>
      </right>
      <top/>
      <bottom style="medium">
        <color rgb="FF006E88"/>
      </bottom>
      <diagonal/>
    </border>
    <border>
      <left style="thin">
        <color theme="4" tint="-0.249977111117893"/>
      </left>
      <right style="medium">
        <color rgb="FF006E88"/>
      </right>
      <top/>
      <bottom style="medium">
        <color rgb="FF006E88"/>
      </bottom>
      <diagonal/>
    </border>
    <border>
      <left style="thin">
        <color rgb="FF006E88"/>
      </left>
      <right style="thin">
        <color rgb="FF006E88"/>
      </right>
      <top style="medium">
        <color rgb="FF006E88"/>
      </top>
      <bottom style="thin">
        <color rgb="FF006E88"/>
      </bottom>
      <diagonal/>
    </border>
    <border>
      <left style="thin">
        <color rgb="FF006E88"/>
      </left>
      <right style="medium">
        <color rgb="FF006E88"/>
      </right>
      <top style="medium">
        <color rgb="FF006E88"/>
      </top>
      <bottom style="thin">
        <color rgb="FF006E88"/>
      </bottom>
      <diagonal/>
    </border>
    <border>
      <left style="medium">
        <color rgb="FF006E88"/>
      </left>
      <right style="thin">
        <color theme="4" tint="-0.249977111117893"/>
      </right>
      <top style="medium">
        <color rgb="FF006E88"/>
      </top>
      <bottom style="medium">
        <color rgb="FF006E88"/>
      </bottom>
      <diagonal/>
    </border>
    <border>
      <left style="thin">
        <color theme="4" tint="-0.249977111117893"/>
      </left>
      <right style="thin">
        <color theme="4" tint="-0.249977111117893"/>
      </right>
      <top style="medium">
        <color rgb="FF006E88"/>
      </top>
      <bottom style="medium">
        <color rgb="FF006E88"/>
      </bottom>
      <diagonal/>
    </border>
    <border>
      <left style="thin">
        <color theme="4" tint="-0.249977111117893"/>
      </left>
      <right style="medium">
        <color rgb="FF006E88"/>
      </right>
      <top style="medium">
        <color rgb="FF006E88"/>
      </top>
      <bottom style="medium">
        <color rgb="FF006E88"/>
      </bottom>
      <diagonal/>
    </border>
    <border>
      <left style="medium">
        <color rgb="FF006E88"/>
      </left>
      <right style="thin">
        <color rgb="FF006E88"/>
      </right>
      <top style="medium">
        <color rgb="FF006E88"/>
      </top>
      <bottom style="thin">
        <color rgb="FF006E88"/>
      </bottom>
      <diagonal/>
    </border>
    <border>
      <left style="medium">
        <color rgb="FF006E88"/>
      </left>
      <right style="thin">
        <color rgb="FF006E88"/>
      </right>
      <top style="thin">
        <color rgb="FF006E88"/>
      </top>
      <bottom style="thin">
        <color rgb="FF006E88"/>
      </bottom>
      <diagonal/>
    </border>
    <border>
      <left style="thin">
        <color rgb="FF006E88"/>
      </left>
      <right style="thin">
        <color rgb="FF006E88"/>
      </right>
      <top style="thin">
        <color rgb="FF006E88"/>
      </top>
      <bottom style="thin">
        <color rgb="FF006E88"/>
      </bottom>
      <diagonal/>
    </border>
    <border>
      <left style="medium">
        <color rgb="FF006E88"/>
      </left>
      <right style="thin">
        <color rgb="FF006E88"/>
      </right>
      <top style="thin">
        <color rgb="FF006E88"/>
      </top>
      <bottom style="medium">
        <color rgb="FF006E88"/>
      </bottom>
      <diagonal/>
    </border>
    <border>
      <left style="thin">
        <color indexed="64"/>
      </left>
      <right style="thin">
        <color indexed="64"/>
      </right>
      <top style="thin">
        <color indexed="64"/>
      </top>
      <bottom style="thin">
        <color indexed="64"/>
      </bottom>
      <diagonal/>
    </border>
    <border>
      <left style="medium">
        <color rgb="FF006E88"/>
      </left>
      <right style="thin">
        <color theme="4" tint="-0.249977111117893"/>
      </right>
      <top style="thin">
        <color theme="4" tint="-0.249977111117893"/>
      </top>
      <bottom/>
      <diagonal/>
    </border>
    <border>
      <left style="thin">
        <color theme="4" tint="-0.249977111117893"/>
      </left>
      <right style="thin">
        <color theme="4" tint="-0.249977111117893"/>
      </right>
      <top style="thin">
        <color theme="4" tint="-0.249977111117893"/>
      </top>
      <bottom/>
      <diagonal/>
    </border>
    <border>
      <left style="thin">
        <color theme="4" tint="-0.249977111117893"/>
      </left>
      <right style="medium">
        <color rgb="FF006E88"/>
      </right>
      <top style="thin">
        <color theme="4" tint="-0.249977111117893"/>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006E88"/>
      </left>
      <right/>
      <top/>
      <bottom/>
      <diagonal/>
    </border>
    <border>
      <left/>
      <right style="medium">
        <color rgb="FF006E88"/>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theme="4" tint="-0.249977111117893"/>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style="thin">
        <color theme="4" tint="-0.249977111117893"/>
      </left>
      <right style="thin">
        <color theme="4" tint="-0.249977111117893"/>
      </right>
      <top/>
      <bottom style="thin">
        <color theme="4" tint="-0.249977111117893"/>
      </bottom>
      <diagonal/>
    </border>
    <border>
      <left style="thin">
        <color rgb="FF006E88"/>
      </left>
      <right style="thin">
        <color rgb="FF006E88"/>
      </right>
      <top style="medium">
        <color rgb="FF006E88"/>
      </top>
      <bottom/>
      <diagonal/>
    </border>
    <border>
      <left/>
      <right style="thin">
        <color rgb="FF006E88"/>
      </right>
      <top style="thin">
        <color rgb="FF006E88"/>
      </top>
      <bottom style="thin">
        <color rgb="FF006E88"/>
      </bottom>
      <diagonal/>
    </border>
    <border>
      <left style="medium">
        <color rgb="FF006E88"/>
      </left>
      <right/>
      <top style="medium">
        <color rgb="FF006E88"/>
      </top>
      <bottom/>
      <diagonal/>
    </border>
    <border>
      <left style="medium">
        <color rgb="FF006E88"/>
      </left>
      <right/>
      <top style="medium">
        <color rgb="FF006E88"/>
      </top>
      <bottom style="thin">
        <color theme="4" tint="-0.249977111117893"/>
      </bottom>
      <diagonal/>
    </border>
    <border>
      <left style="medium">
        <color rgb="FF006E88"/>
      </left>
      <right/>
      <top style="thin">
        <color theme="4" tint="-0.249977111117893"/>
      </top>
      <bottom style="thin">
        <color theme="4" tint="-0.249977111117893"/>
      </bottom>
      <diagonal/>
    </border>
    <border>
      <left style="medium">
        <color rgb="FF006E88"/>
      </left>
      <right/>
      <top style="thin">
        <color theme="4" tint="-0.249977111117893"/>
      </top>
      <bottom style="medium">
        <color rgb="FF006E88"/>
      </bottom>
      <diagonal/>
    </border>
    <border>
      <left style="medium">
        <color rgb="FF006E88"/>
      </left>
      <right/>
      <top/>
      <bottom style="medium">
        <color rgb="FF006E88"/>
      </bottom>
      <diagonal/>
    </border>
    <border>
      <left style="medium">
        <color rgb="FF006E88"/>
      </left>
      <right/>
      <top style="medium">
        <color rgb="FF006E88"/>
      </top>
      <bottom style="medium">
        <color rgb="FF006E88"/>
      </bottom>
      <diagonal/>
    </border>
    <border>
      <left style="medium">
        <color rgb="FF006E88"/>
      </left>
      <right/>
      <top style="thin">
        <color theme="4" tint="-0.249977111117893"/>
      </top>
      <bottom/>
      <diagonal/>
    </border>
    <border>
      <left/>
      <right style="thin">
        <color theme="4" tint="-0.249977111117893"/>
      </right>
      <top style="medium">
        <color rgb="FF006E88"/>
      </top>
      <bottom/>
      <diagonal/>
    </border>
    <border>
      <left/>
      <right style="thin">
        <color theme="4" tint="-0.249977111117893"/>
      </right>
      <top style="medium">
        <color rgb="FF006E88"/>
      </top>
      <bottom style="thin">
        <color theme="4" tint="-0.249977111117893"/>
      </bottom>
      <diagonal/>
    </border>
    <border>
      <left/>
      <right style="thin">
        <color theme="4" tint="-0.249977111117893"/>
      </right>
      <top style="thin">
        <color theme="4" tint="-0.249977111117893"/>
      </top>
      <bottom/>
      <diagonal/>
    </border>
    <border>
      <left/>
      <right style="thin">
        <color theme="4" tint="-0.249977111117893"/>
      </right>
      <top/>
      <bottom style="thin">
        <color theme="4" tint="-0.249977111117893"/>
      </bottom>
      <diagonal/>
    </border>
    <border>
      <left/>
      <right style="thin">
        <color theme="4" tint="-0.249977111117893"/>
      </right>
      <top style="thin">
        <color theme="4" tint="-0.249977111117893"/>
      </top>
      <bottom style="medium">
        <color rgb="FF006E88"/>
      </bottom>
      <diagonal/>
    </border>
    <border>
      <left/>
      <right style="thin">
        <color theme="4" tint="-0.249977111117893"/>
      </right>
      <top/>
      <bottom style="medium">
        <color rgb="FF006E88"/>
      </bottom>
      <diagonal/>
    </border>
    <border>
      <left/>
      <right style="thin">
        <color rgb="FF006E88"/>
      </right>
      <top style="medium">
        <color rgb="FF006E88"/>
      </top>
      <bottom style="thin">
        <color rgb="FF006E88"/>
      </bottom>
      <diagonal/>
    </border>
    <border>
      <left/>
      <right style="thin">
        <color theme="4" tint="-0.249977111117893"/>
      </right>
      <top style="medium">
        <color rgb="FF006E88"/>
      </top>
      <bottom style="medium">
        <color rgb="FF006E88"/>
      </bottom>
      <diagonal/>
    </border>
    <border>
      <left/>
      <right style="thin">
        <color rgb="FF006E88"/>
      </right>
      <top style="medium">
        <color rgb="FF006E88"/>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rgb="FF006E88"/>
      </top>
      <bottom style="thin">
        <color theme="4" tint="-0.249977111117893"/>
      </bottom>
      <diagonal/>
    </border>
    <border>
      <left style="medium">
        <color indexed="64"/>
      </left>
      <right style="medium">
        <color indexed="64"/>
      </right>
      <top style="thin">
        <color theme="4" tint="-0.249977111117893"/>
      </top>
      <bottom style="thin">
        <color theme="4" tint="-0.249977111117893"/>
      </bottom>
      <diagonal/>
    </border>
    <border>
      <left style="medium">
        <color indexed="64"/>
      </left>
      <right style="medium">
        <color indexed="64"/>
      </right>
      <top style="thin">
        <color theme="4" tint="-0.249977111117893"/>
      </top>
      <bottom style="medium">
        <color rgb="FF006E88"/>
      </bottom>
      <diagonal/>
    </border>
    <border>
      <left style="medium">
        <color indexed="64"/>
      </left>
      <right style="medium">
        <color indexed="64"/>
      </right>
      <top/>
      <bottom style="medium">
        <color rgb="FF006E88"/>
      </bottom>
      <diagonal/>
    </border>
    <border>
      <left style="medium">
        <color indexed="64"/>
      </left>
      <right style="medium">
        <color indexed="64"/>
      </right>
      <top style="medium">
        <color rgb="FF006E88"/>
      </top>
      <bottom style="thin">
        <color rgb="FF006E88"/>
      </bottom>
      <diagonal/>
    </border>
    <border>
      <left style="medium">
        <color indexed="64"/>
      </left>
      <right style="medium">
        <color indexed="64"/>
      </right>
      <top style="medium">
        <color rgb="FF006E88"/>
      </top>
      <bottom style="medium">
        <color rgb="FF006E88"/>
      </bottom>
      <diagonal/>
    </border>
    <border>
      <left style="medium">
        <color indexed="64"/>
      </left>
      <right style="medium">
        <color indexed="64"/>
      </right>
      <top style="thin">
        <color theme="4" tint="-0.249977111117893"/>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rgb="FF006E88"/>
      </top>
      <bottom/>
      <diagonal/>
    </border>
    <border>
      <left style="medium">
        <color indexed="64"/>
      </left>
      <right style="medium">
        <color indexed="64"/>
      </right>
      <top style="medium">
        <color rgb="FF006E88"/>
      </top>
      <bottom style="medium">
        <color indexed="64"/>
      </bottom>
      <diagonal/>
    </border>
    <border>
      <left style="thin">
        <color theme="4" tint="-0.249977111117893"/>
      </left>
      <right/>
      <top style="medium">
        <color rgb="FF006E88"/>
      </top>
      <bottom/>
      <diagonal/>
    </border>
    <border>
      <left style="thin">
        <color theme="4" tint="-0.249977111117893"/>
      </left>
      <right/>
      <top style="medium">
        <color rgb="FF006E88"/>
      </top>
      <bottom style="thin">
        <color theme="4" tint="-0.249977111117893"/>
      </bottom>
      <diagonal/>
    </border>
    <border>
      <left style="thin">
        <color theme="4" tint="-0.249977111117893"/>
      </left>
      <right/>
      <top style="thin">
        <color theme="4" tint="-0.249977111117893"/>
      </top>
      <bottom/>
      <diagonal/>
    </border>
    <border>
      <left style="thin">
        <color theme="4" tint="-0.249977111117893"/>
      </left>
      <right/>
      <top/>
      <bottom style="thin">
        <color theme="4" tint="-0.249977111117893"/>
      </bottom>
      <diagonal/>
    </border>
    <border>
      <left style="thin">
        <color theme="4" tint="-0.249977111117893"/>
      </left>
      <right/>
      <top style="thin">
        <color theme="4" tint="-0.249977111117893"/>
      </top>
      <bottom style="medium">
        <color rgb="FF006E88"/>
      </bottom>
      <diagonal/>
    </border>
    <border>
      <left style="thin">
        <color theme="4" tint="-0.249977111117893"/>
      </left>
      <right/>
      <top/>
      <bottom style="medium">
        <color rgb="FF006E88"/>
      </bottom>
      <diagonal/>
    </border>
    <border>
      <left style="thin">
        <color rgb="FF006E88"/>
      </left>
      <right/>
      <top style="medium">
        <color rgb="FF006E88"/>
      </top>
      <bottom style="thin">
        <color rgb="FF006E88"/>
      </bottom>
      <diagonal/>
    </border>
    <border>
      <left style="thin">
        <color theme="4" tint="-0.249977111117893"/>
      </left>
      <right/>
      <top style="medium">
        <color rgb="FF006E88"/>
      </top>
      <bottom style="medium">
        <color rgb="FF006E88"/>
      </bottom>
      <diagonal/>
    </border>
    <border>
      <left style="thin">
        <color rgb="FF006E88"/>
      </left>
      <right/>
      <top style="medium">
        <color rgb="FF006E88"/>
      </top>
      <bottom/>
      <diagonal/>
    </border>
    <border>
      <left style="medium">
        <color indexed="64"/>
      </left>
      <right style="medium">
        <color indexed="64"/>
      </right>
      <top/>
      <bottom style="thin">
        <color theme="4" tint="-0.249977111117893"/>
      </bottom>
      <diagonal/>
    </border>
    <border>
      <left style="medium">
        <color indexed="64"/>
      </left>
      <right/>
      <top style="medium">
        <color indexed="64"/>
      </top>
      <bottom style="thin">
        <color rgb="FF006E88"/>
      </bottom>
      <diagonal/>
    </border>
    <border>
      <left style="thin">
        <color indexed="64"/>
      </left>
      <right style="medium">
        <color indexed="64"/>
      </right>
      <top style="medium">
        <color indexed="64"/>
      </top>
      <bottom style="thin">
        <color indexed="64"/>
      </bottom>
      <diagonal/>
    </border>
    <border>
      <left style="medium">
        <color indexed="64"/>
      </left>
      <right/>
      <top style="thin">
        <color rgb="FF006E88"/>
      </top>
      <bottom style="thin">
        <color rgb="FF006E88"/>
      </bottom>
      <diagonal/>
    </border>
    <border>
      <left style="thin">
        <color indexed="64"/>
      </left>
      <right style="medium">
        <color indexed="64"/>
      </right>
      <top style="thin">
        <color indexed="64"/>
      </top>
      <bottom style="thin">
        <color indexed="64"/>
      </bottom>
      <diagonal/>
    </border>
    <border>
      <left style="medium">
        <color indexed="64"/>
      </left>
      <right/>
      <top style="thin">
        <color rgb="FF006E88"/>
      </top>
      <bottom style="medium">
        <color indexed="64"/>
      </bottom>
      <diagonal/>
    </border>
    <border>
      <left style="thin">
        <color indexed="64"/>
      </left>
      <right style="medium">
        <color indexed="64"/>
      </right>
      <top style="thin">
        <color indexed="64"/>
      </top>
      <bottom style="medium">
        <color indexed="64"/>
      </bottom>
      <diagonal/>
    </border>
    <border>
      <left style="medium">
        <color rgb="FF006E88"/>
      </left>
      <right style="medium">
        <color rgb="FF006E88"/>
      </right>
      <top/>
      <bottom style="medium">
        <color rgb="FF006E88"/>
      </bottom>
      <diagonal/>
    </border>
    <border>
      <left style="medium">
        <color theme="4" tint="-0.24994659260841701"/>
      </left>
      <right/>
      <top style="medium">
        <color theme="4" tint="-0.24994659260841701"/>
      </top>
      <bottom style="medium">
        <color theme="4" tint="-0.24994659260841701"/>
      </bottom>
      <diagonal/>
    </border>
    <border>
      <left/>
      <right/>
      <top style="medium">
        <color theme="4" tint="-0.24994659260841701"/>
      </top>
      <bottom style="medium">
        <color theme="4" tint="-0.24994659260841701"/>
      </bottom>
      <diagonal/>
    </border>
    <border>
      <left/>
      <right style="medium">
        <color theme="4" tint="-0.24994659260841701"/>
      </right>
      <top style="medium">
        <color theme="4" tint="-0.24994659260841701"/>
      </top>
      <bottom style="medium">
        <color theme="4" tint="-0.24994659260841701"/>
      </bottom>
      <diagonal/>
    </border>
    <border>
      <left style="thin">
        <color rgb="FF006E88"/>
      </left>
      <right style="thin">
        <color rgb="FF006E88"/>
      </right>
      <top style="thin">
        <color rgb="FF006E88"/>
      </top>
      <bottom style="medium">
        <color rgb="FF006E8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6E88"/>
      </left>
      <right style="thin">
        <color rgb="FF006E88"/>
      </right>
      <top/>
      <bottom/>
      <diagonal/>
    </border>
    <border>
      <left style="thin">
        <color theme="4" tint="-0.249977111117893"/>
      </left>
      <right style="medium">
        <color rgb="FF006E88"/>
      </right>
      <top style="thin">
        <color theme="4" tint="-0.249977111117893"/>
      </top>
      <bottom style="medium">
        <color theme="4" tint="-0.249977111117893"/>
      </bottom>
      <diagonal/>
    </border>
    <border>
      <left style="thin">
        <color theme="4" tint="-0.249977111117893"/>
      </left>
      <right style="thin">
        <color theme="4" tint="-0.249977111117893"/>
      </right>
      <top style="thin">
        <color theme="4" tint="-0.249977111117893"/>
      </top>
      <bottom style="medium">
        <color theme="4" tint="-0.249977111117893"/>
      </bottom>
      <diagonal/>
    </border>
    <border>
      <left style="medium">
        <color rgb="FF006E88"/>
      </left>
      <right style="thin">
        <color theme="4" tint="-0.249977111117893"/>
      </right>
      <top style="medium">
        <color rgb="FF006E88"/>
      </top>
      <bottom style="thin">
        <color rgb="FF006E88"/>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medium">
        <color rgb="FF006E88"/>
      </right>
      <top style="thin">
        <color indexed="64"/>
      </top>
      <bottom style="thin">
        <color indexed="64"/>
      </bottom>
      <diagonal/>
    </border>
    <border>
      <left style="thin">
        <color theme="4" tint="-0.249977111117893"/>
      </left>
      <right style="medium">
        <color rgb="FF006E88"/>
      </right>
      <top/>
      <bottom style="medium">
        <color theme="4" tint="-0.249977111117893"/>
      </bottom>
      <diagonal/>
    </border>
    <border>
      <left style="thin">
        <color theme="4" tint="-0.249977111117893"/>
      </left>
      <right style="thin">
        <color theme="4" tint="-0.249977111117893"/>
      </right>
      <top/>
      <bottom style="medium">
        <color theme="4" tint="-0.249977111117893"/>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right style="thin">
        <color indexed="64"/>
      </right>
      <top style="thin">
        <color indexed="64"/>
      </top>
      <bottom style="double">
        <color indexed="64"/>
      </bottom>
      <diagonal/>
    </border>
    <border>
      <left style="medium">
        <color indexed="64"/>
      </left>
      <right style="thin">
        <color indexed="64"/>
      </right>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28" fillId="0" borderId="0"/>
    <xf numFmtId="0" fontId="39" fillId="0" borderId="0" applyNumberFormat="0" applyFill="0" applyBorder="0" applyAlignment="0" applyProtection="0"/>
  </cellStyleXfs>
  <cellXfs count="464">
    <xf numFmtId="0" fontId="0" fillId="0" borderId="0" xfId="0"/>
    <xf numFmtId="3" fontId="3" fillId="0" borderId="8" xfId="0" applyNumberFormat="1" applyFont="1" applyBorder="1" applyProtection="1">
      <protection locked="0"/>
    </xf>
    <xf numFmtId="0" fontId="2" fillId="0" borderId="0" xfId="0" applyFont="1"/>
    <xf numFmtId="0" fontId="0" fillId="0" borderId="0" xfId="0"/>
    <xf numFmtId="0" fontId="2" fillId="7" borderId="0" xfId="0" applyFont="1" applyFill="1"/>
    <xf numFmtId="0" fontId="19" fillId="7" borderId="0" xfId="0" applyFont="1" applyFill="1"/>
    <xf numFmtId="0" fontId="19" fillId="0" borderId="0" xfId="0" applyFont="1"/>
    <xf numFmtId="0" fontId="0" fillId="6" borderId="0" xfId="0" applyFill="1"/>
    <xf numFmtId="3" fontId="3" fillId="0" borderId="37" xfId="0" applyNumberFormat="1" applyFont="1" applyBorder="1" applyProtection="1">
      <protection locked="0"/>
    </xf>
    <xf numFmtId="3" fontId="3" fillId="0" borderId="27" xfId="0" applyNumberFormat="1" applyFont="1" applyBorder="1" applyProtection="1">
      <protection locked="0"/>
    </xf>
    <xf numFmtId="3" fontId="3" fillId="0" borderId="38" xfId="0" applyNumberFormat="1" applyFont="1" applyBorder="1" applyProtection="1">
      <protection locked="0"/>
    </xf>
    <xf numFmtId="3" fontId="3" fillId="0" borderId="36" xfId="0" applyNumberFormat="1" applyFont="1" applyBorder="1" applyProtection="1">
      <protection locked="0"/>
    </xf>
    <xf numFmtId="3" fontId="25" fillId="0" borderId="8" xfId="0" applyNumberFormat="1" applyFont="1" applyBorder="1" applyProtection="1">
      <protection locked="0"/>
    </xf>
    <xf numFmtId="0" fontId="4" fillId="0" borderId="0" xfId="0" applyFont="1"/>
    <xf numFmtId="0" fontId="3" fillId="0" borderId="43" xfId="0" applyFont="1" applyBorder="1" applyProtection="1">
      <protection locked="0"/>
    </xf>
    <xf numFmtId="3" fontId="3" fillId="0" borderId="50" xfId="0" applyNumberFormat="1" applyFont="1" applyBorder="1" applyProtection="1">
      <protection locked="0"/>
    </xf>
    <xf numFmtId="3" fontId="3" fillId="0" borderId="51" xfId="0" applyNumberFormat="1" applyFont="1" applyBorder="1" applyProtection="1">
      <protection locked="0"/>
    </xf>
    <xf numFmtId="3" fontId="25" fillId="0" borderId="37" xfId="0" applyNumberFormat="1" applyFont="1" applyBorder="1" applyProtection="1">
      <protection locked="0"/>
    </xf>
    <xf numFmtId="3" fontId="3" fillId="0" borderId="72" xfId="0" applyNumberFormat="1" applyFont="1" applyBorder="1" applyProtection="1">
      <protection locked="0"/>
    </xf>
    <xf numFmtId="3" fontId="3" fillId="0" borderId="73" xfId="0" applyNumberFormat="1" applyFont="1" applyBorder="1" applyProtection="1">
      <protection locked="0"/>
    </xf>
    <xf numFmtId="3" fontId="25" fillId="0" borderId="36" xfId="0" applyNumberFormat="1" applyFont="1" applyBorder="1" applyProtection="1">
      <protection locked="0"/>
    </xf>
    <xf numFmtId="0" fontId="4" fillId="0" borderId="0" xfId="0" applyFont="1" applyFill="1"/>
    <xf numFmtId="3" fontId="3" fillId="0" borderId="43" xfId="0" applyNumberFormat="1" applyFont="1" applyBorder="1" applyProtection="1">
      <protection locked="0"/>
    </xf>
    <xf numFmtId="3" fontId="25" fillId="0" borderId="43" xfId="0" applyNumberFormat="1" applyFont="1" applyBorder="1" applyProtection="1">
      <protection locked="0"/>
    </xf>
    <xf numFmtId="0" fontId="3" fillId="0" borderId="99" xfId="0" applyFont="1" applyFill="1" applyBorder="1"/>
    <xf numFmtId="10" fontId="3" fillId="0" borderId="0" xfId="0" applyNumberFormat="1" applyFont="1" applyFill="1" applyBorder="1"/>
    <xf numFmtId="0" fontId="0" fillId="0" borderId="0" xfId="0" applyFill="1"/>
    <xf numFmtId="10" fontId="20" fillId="6" borderId="0" xfId="0" applyNumberFormat="1" applyFont="1" applyFill="1" applyBorder="1"/>
    <xf numFmtId="3" fontId="20" fillId="0" borderId="37" xfId="0" applyNumberFormat="1" applyFont="1" applyFill="1" applyBorder="1" applyProtection="1">
      <protection locked="0"/>
    </xf>
    <xf numFmtId="3" fontId="20" fillId="0" borderId="8" xfId="0" applyNumberFormat="1" applyFont="1" applyFill="1" applyBorder="1" applyProtection="1">
      <protection locked="0"/>
    </xf>
    <xf numFmtId="3" fontId="20" fillId="0" borderId="36" xfId="0" applyNumberFormat="1" applyFont="1" applyFill="1" applyBorder="1" applyProtection="1">
      <protection locked="0"/>
    </xf>
    <xf numFmtId="3" fontId="47" fillId="0" borderId="25" xfId="0" applyNumberFormat="1" applyFont="1" applyFill="1" applyBorder="1" applyProtection="1">
      <protection locked="0"/>
    </xf>
    <xf numFmtId="0" fontId="43" fillId="0" borderId="0" xfId="0" applyFont="1" applyProtection="1">
      <protection locked="0"/>
    </xf>
    <xf numFmtId="10" fontId="46" fillId="0" borderId="25" xfId="0" applyNumberFormat="1" applyFont="1" applyFill="1" applyBorder="1" applyProtection="1">
      <protection locked="0"/>
    </xf>
    <xf numFmtId="0" fontId="4" fillId="0" borderId="86" xfId="0" applyFont="1" applyBorder="1" applyAlignment="1" applyProtection="1">
      <alignment horizontal="left"/>
      <protection locked="0"/>
    </xf>
    <xf numFmtId="0" fontId="0" fillId="0" borderId="0" xfId="0" applyProtection="1">
      <protection locked="0"/>
    </xf>
    <xf numFmtId="0" fontId="4" fillId="0" borderId="0" xfId="0" applyFont="1" applyFill="1" applyProtection="1">
      <protection locked="0"/>
    </xf>
    <xf numFmtId="0" fontId="0" fillId="0" borderId="0" xfId="0" applyFill="1" applyProtection="1">
      <protection locked="0"/>
    </xf>
    <xf numFmtId="0" fontId="2" fillId="0" borderId="0" xfId="0" applyFont="1" applyProtection="1">
      <protection locked="0"/>
    </xf>
    <xf numFmtId="0" fontId="0" fillId="6" borderId="0" xfId="0" applyFill="1" applyAlignment="1" applyProtection="1">
      <alignment horizontal="right"/>
    </xf>
    <xf numFmtId="0" fontId="0" fillId="6" borderId="0" xfId="0" applyFill="1" applyBorder="1" applyAlignment="1" applyProtection="1"/>
    <xf numFmtId="10" fontId="0" fillId="6" borderId="0" xfId="0" applyNumberFormat="1" applyFill="1" applyProtection="1"/>
    <xf numFmtId="0" fontId="6" fillId="3" borderId="41" xfId="0" applyFont="1" applyFill="1" applyBorder="1" applyAlignment="1" applyProtection="1">
      <alignment horizontal="left" vertical="center" wrapText="1"/>
    </xf>
    <xf numFmtId="0" fontId="16" fillId="3" borderId="58" xfId="0" applyFont="1" applyFill="1" applyBorder="1" applyAlignment="1" applyProtection="1">
      <alignment horizontal="right"/>
    </xf>
    <xf numFmtId="0" fontId="21" fillId="3" borderId="48" xfId="0" applyFont="1" applyFill="1" applyBorder="1" applyAlignment="1" applyProtection="1">
      <alignment horizontal="right"/>
    </xf>
    <xf numFmtId="0" fontId="21" fillId="3" borderId="2" xfId="0" applyFont="1" applyFill="1" applyBorder="1" applyAlignment="1" applyProtection="1">
      <alignment horizontal="right"/>
    </xf>
    <xf numFmtId="0" fontId="5" fillId="4" borderId="42" xfId="0" applyFont="1" applyFill="1" applyBorder="1" applyProtection="1"/>
    <xf numFmtId="3" fontId="2" fillId="4" borderId="59" xfId="0" applyNumberFormat="1" applyFont="1" applyFill="1" applyBorder="1" applyProtection="1"/>
    <xf numFmtId="3" fontId="2" fillId="4" borderId="49" xfId="0" applyNumberFormat="1" applyFont="1" applyFill="1" applyBorder="1" applyProtection="1"/>
    <xf numFmtId="3" fontId="2" fillId="4" borderId="5" xfId="0" applyNumberFormat="1" applyFont="1" applyFill="1" applyBorder="1" applyProtection="1"/>
    <xf numFmtId="3" fontId="3" fillId="7" borderId="60" xfId="0" applyNumberFormat="1" applyFont="1" applyFill="1" applyBorder="1" applyProtection="1"/>
    <xf numFmtId="3" fontId="3" fillId="0" borderId="37" xfId="0" applyNumberFormat="1" applyFont="1" applyBorder="1" applyProtection="1"/>
    <xf numFmtId="3" fontId="3" fillId="0" borderId="8" xfId="0" applyNumberFormat="1" applyFont="1" applyBorder="1" applyProtection="1"/>
    <xf numFmtId="0" fontId="5" fillId="7" borderId="44" xfId="0" applyFont="1" applyFill="1" applyBorder="1" applyProtection="1"/>
    <xf numFmtId="3" fontId="5" fillId="7" borderId="61" xfId="0" applyNumberFormat="1" applyFont="1" applyFill="1" applyBorder="1" applyProtection="1"/>
    <xf numFmtId="3" fontId="5" fillId="7" borderId="52" xfId="0" applyNumberFormat="1" applyFont="1" applyFill="1" applyBorder="1" applyProtection="1"/>
    <xf numFmtId="3" fontId="5" fillId="7" borderId="11" xfId="0" applyNumberFormat="1" applyFont="1" applyFill="1" applyBorder="1" applyProtection="1"/>
    <xf numFmtId="0" fontId="5" fillId="7" borderId="43" xfId="0" applyFont="1" applyFill="1" applyBorder="1" applyProtection="1"/>
    <xf numFmtId="3" fontId="5" fillId="7" borderId="60" xfId="0" applyNumberFormat="1" applyFont="1" applyFill="1" applyBorder="1" applyProtection="1"/>
    <xf numFmtId="3" fontId="5" fillId="7" borderId="37" xfId="0" applyNumberFormat="1" applyFont="1" applyFill="1" applyBorder="1" applyProtection="1"/>
    <xf numFmtId="3" fontId="5" fillId="7" borderId="8" xfId="0" applyNumberFormat="1" applyFont="1" applyFill="1" applyBorder="1" applyProtection="1"/>
    <xf numFmtId="0" fontId="20" fillId="4" borderId="42" xfId="0" applyFont="1" applyFill="1" applyBorder="1" applyProtection="1"/>
    <xf numFmtId="3" fontId="25" fillId="7" borderId="60" xfId="0" applyNumberFormat="1" applyFont="1" applyFill="1" applyBorder="1" applyProtection="1"/>
    <xf numFmtId="3" fontId="25" fillId="0" borderId="8" xfId="0" applyNumberFormat="1" applyFont="1" applyBorder="1" applyProtection="1"/>
    <xf numFmtId="0" fontId="20" fillId="7" borderId="44" xfId="0" applyFont="1" applyFill="1" applyBorder="1" applyProtection="1"/>
    <xf numFmtId="3" fontId="20" fillId="7" borderId="61" xfId="0" applyNumberFormat="1" applyFont="1" applyFill="1" applyBorder="1" applyProtection="1"/>
    <xf numFmtId="3" fontId="20" fillId="7" borderId="52" xfId="0" applyNumberFormat="1" applyFont="1" applyFill="1" applyBorder="1" applyProtection="1"/>
    <xf numFmtId="3" fontId="20" fillId="7" borderId="11" xfId="0" applyNumberFormat="1" applyFont="1" applyFill="1" applyBorder="1" applyProtection="1"/>
    <xf numFmtId="0" fontId="3" fillId="0" borderId="44" xfId="0" applyFont="1" applyBorder="1" applyProtection="1"/>
    <xf numFmtId="3" fontId="3" fillId="4" borderId="60" xfId="0" applyNumberFormat="1" applyFont="1" applyFill="1" applyBorder="1" applyProtection="1"/>
    <xf numFmtId="3" fontId="3" fillId="4" borderId="37" xfId="0" applyNumberFormat="1" applyFont="1" applyFill="1" applyBorder="1" applyProtection="1"/>
    <xf numFmtId="3" fontId="3" fillId="4" borderId="8" xfId="0" applyNumberFormat="1" applyFont="1" applyFill="1" applyBorder="1" applyProtection="1"/>
    <xf numFmtId="0" fontId="0" fillId="0" borderId="0" xfId="0" applyProtection="1"/>
    <xf numFmtId="3" fontId="3" fillId="4" borderId="61" xfId="0" applyNumberFormat="1" applyFont="1" applyFill="1" applyBorder="1" applyProtection="1"/>
    <xf numFmtId="3" fontId="3" fillId="4" borderId="52" xfId="0" applyNumberFormat="1" applyFont="1" applyFill="1" applyBorder="1" applyProtection="1"/>
    <xf numFmtId="3" fontId="3" fillId="4" borderId="11" xfId="0" applyNumberFormat="1" applyFont="1" applyFill="1" applyBorder="1" applyProtection="1"/>
    <xf numFmtId="0" fontId="8" fillId="5" borderId="45" xfId="0" applyFont="1" applyFill="1" applyBorder="1" applyProtection="1"/>
    <xf numFmtId="3" fontId="8" fillId="5" borderId="62" xfId="0" applyNumberFormat="1" applyFont="1" applyFill="1" applyBorder="1" applyProtection="1"/>
    <xf numFmtId="3" fontId="8" fillId="5" borderId="53" xfId="0" applyNumberFormat="1" applyFont="1" applyFill="1" applyBorder="1" applyProtection="1"/>
    <xf numFmtId="3" fontId="8" fillId="5" borderId="14" xfId="0" applyNumberFormat="1" applyFont="1" applyFill="1" applyBorder="1" applyProtection="1"/>
    <xf numFmtId="0" fontId="20" fillId="7" borderId="0" xfId="0" applyFont="1" applyFill="1" applyProtection="1"/>
    <xf numFmtId="3" fontId="20" fillId="7" borderId="59" xfId="0" applyNumberFormat="1" applyFont="1" applyFill="1" applyBorder="1" applyProtection="1"/>
    <xf numFmtId="3" fontId="20" fillId="7" borderId="49" xfId="0" applyNumberFormat="1" applyFont="1" applyFill="1" applyBorder="1" applyProtection="1"/>
    <xf numFmtId="3" fontId="20" fillId="7" borderId="5" xfId="0" applyNumberFormat="1" applyFont="1" applyFill="1" applyBorder="1" applyProtection="1"/>
    <xf numFmtId="0" fontId="8" fillId="5" borderId="44" xfId="0" applyFont="1" applyFill="1" applyBorder="1" applyProtection="1"/>
    <xf numFmtId="3" fontId="8" fillId="5" borderId="61" xfId="0" applyNumberFormat="1" applyFont="1" applyFill="1" applyBorder="1" applyProtection="1"/>
    <xf numFmtId="3" fontId="8" fillId="5" borderId="52" xfId="0" applyNumberFormat="1" applyFont="1" applyFill="1" applyBorder="1" applyProtection="1"/>
    <xf numFmtId="3" fontId="8" fillId="5" borderId="11" xfId="0" applyNumberFormat="1" applyFont="1" applyFill="1" applyBorder="1" applyProtection="1"/>
    <xf numFmtId="3" fontId="5" fillId="4" borderId="59" xfId="0" applyNumberFormat="1" applyFont="1" applyFill="1" applyBorder="1" applyProtection="1"/>
    <xf numFmtId="3" fontId="5" fillId="4" borderId="49" xfId="0" applyNumberFormat="1" applyFont="1" applyFill="1" applyBorder="1" applyProtection="1"/>
    <xf numFmtId="3" fontId="5" fillId="4" borderId="5" xfId="0" applyNumberFormat="1" applyFont="1" applyFill="1" applyBorder="1" applyProtection="1"/>
    <xf numFmtId="0" fontId="11" fillId="3" borderId="43" xfId="0" applyFont="1" applyFill="1" applyBorder="1" applyProtection="1"/>
    <xf numFmtId="3" fontId="9" fillId="3" borderId="60" xfId="0" applyNumberFormat="1" applyFont="1" applyFill="1" applyBorder="1" applyProtection="1"/>
    <xf numFmtId="3" fontId="9" fillId="3" borderId="37" xfId="0" applyNumberFormat="1" applyFont="1" applyFill="1" applyBorder="1" applyProtection="1"/>
    <xf numFmtId="3" fontId="9" fillId="3" borderId="8" xfId="0" applyNumberFormat="1" applyFont="1" applyFill="1" applyBorder="1" applyProtection="1"/>
    <xf numFmtId="0" fontId="17" fillId="7" borderId="44" xfId="0" applyFont="1" applyFill="1" applyBorder="1" applyProtection="1"/>
    <xf numFmtId="3" fontId="18" fillId="7" borderId="60" xfId="0" applyNumberFormat="1" applyFont="1" applyFill="1" applyBorder="1" applyProtection="1"/>
    <xf numFmtId="3" fontId="18" fillId="7" borderId="37" xfId="0" applyNumberFormat="1" applyFont="1" applyFill="1" applyBorder="1" applyProtection="1"/>
    <xf numFmtId="3" fontId="18" fillId="7" borderId="8" xfId="0" applyNumberFormat="1" applyFont="1" applyFill="1" applyBorder="1" applyProtection="1"/>
    <xf numFmtId="3" fontId="5" fillId="4" borderId="63" xfId="0" applyNumberFormat="1" applyFont="1" applyFill="1" applyBorder="1" applyProtection="1"/>
    <xf numFmtId="3" fontId="5" fillId="4" borderId="54" xfId="0" applyNumberFormat="1" applyFont="1" applyFill="1" applyBorder="1" applyProtection="1"/>
    <xf numFmtId="3" fontId="5" fillId="4" borderId="16" xfId="0" applyNumberFormat="1" applyFont="1" applyFill="1" applyBorder="1" applyProtection="1"/>
    <xf numFmtId="0" fontId="12" fillId="2" borderId="46" xfId="0" applyFont="1" applyFill="1" applyBorder="1" applyAlignment="1" applyProtection="1">
      <alignment vertical="center"/>
    </xf>
    <xf numFmtId="3" fontId="13" fillId="2" borderId="64" xfId="0" applyNumberFormat="1" applyFont="1" applyFill="1" applyBorder="1" applyAlignment="1" applyProtection="1">
      <alignment vertical="center"/>
    </xf>
    <xf numFmtId="3" fontId="13" fillId="2" borderId="55" xfId="0" applyNumberFormat="1" applyFont="1" applyFill="1" applyBorder="1" applyAlignment="1" applyProtection="1">
      <alignment vertical="center"/>
    </xf>
    <xf numFmtId="3" fontId="13" fillId="2" borderId="19" xfId="0" applyNumberFormat="1" applyFont="1" applyFill="1" applyBorder="1" applyAlignment="1" applyProtection="1">
      <alignment vertical="center"/>
    </xf>
    <xf numFmtId="0" fontId="6" fillId="3" borderId="46" xfId="0" applyFont="1" applyFill="1" applyBorder="1" applyAlignment="1" applyProtection="1">
      <alignment horizontal="left" vertical="center"/>
    </xf>
    <xf numFmtId="0" fontId="7" fillId="3" borderId="64" xfId="0" applyFont="1" applyFill="1" applyBorder="1" applyAlignment="1" applyProtection="1">
      <alignment horizontal="right"/>
    </xf>
    <xf numFmtId="0" fontId="7" fillId="3" borderId="55" xfId="0" applyFont="1" applyFill="1" applyBorder="1" applyAlignment="1" applyProtection="1">
      <alignment horizontal="right"/>
    </xf>
    <xf numFmtId="0" fontId="7" fillId="3" borderId="19" xfId="0" applyFont="1" applyFill="1" applyBorder="1" applyAlignment="1" applyProtection="1">
      <alignment horizontal="right"/>
    </xf>
    <xf numFmtId="3" fontId="5" fillId="7" borderId="36" xfId="0" applyNumberFormat="1" applyFont="1" applyFill="1" applyBorder="1" applyProtection="1"/>
    <xf numFmtId="0" fontId="5" fillId="4" borderId="43" xfId="0" applyFont="1" applyFill="1" applyBorder="1" applyProtection="1"/>
    <xf numFmtId="3" fontId="2" fillId="4" borderId="60" xfId="0" applyNumberFormat="1" applyFont="1" applyFill="1" applyBorder="1" applyProtection="1"/>
    <xf numFmtId="3" fontId="2" fillId="4" borderId="37" xfId="0" applyNumberFormat="1" applyFont="1" applyFill="1" applyBorder="1" applyProtection="1"/>
    <xf numFmtId="3" fontId="2" fillId="4" borderId="8" xfId="0" applyNumberFormat="1" applyFont="1" applyFill="1" applyBorder="1" applyProtection="1"/>
    <xf numFmtId="3" fontId="4" fillId="5" borderId="36" xfId="1" applyNumberFormat="1" applyFont="1" applyFill="1" applyBorder="1" applyAlignment="1" applyProtection="1">
      <alignment horizontal="left" vertical="center"/>
    </xf>
    <xf numFmtId="3" fontId="4" fillId="5" borderId="60" xfId="1" applyNumberFormat="1" applyFont="1" applyFill="1" applyBorder="1" applyAlignment="1" applyProtection="1">
      <alignment horizontal="right" vertical="center"/>
    </xf>
    <xf numFmtId="3" fontId="4" fillId="5" borderId="37" xfId="1" applyNumberFormat="1" applyFont="1" applyFill="1" applyBorder="1" applyAlignment="1" applyProtection="1">
      <alignment horizontal="right" vertical="center"/>
    </xf>
    <xf numFmtId="3" fontId="4" fillId="5" borderId="8" xfId="1" applyNumberFormat="1" applyFont="1" applyFill="1" applyBorder="1" applyAlignment="1" applyProtection="1">
      <alignment horizontal="right" vertical="center"/>
    </xf>
    <xf numFmtId="0" fontId="37" fillId="11" borderId="43" xfId="0" applyFont="1" applyFill="1" applyBorder="1" applyProtection="1"/>
    <xf numFmtId="3" fontId="20" fillId="11" borderId="60" xfId="0" applyNumberFormat="1" applyFont="1" applyFill="1" applyBorder="1" applyProtection="1"/>
    <xf numFmtId="0" fontId="5" fillId="7" borderId="47" xfId="0" applyFont="1" applyFill="1" applyBorder="1" applyProtection="1"/>
    <xf numFmtId="3" fontId="5" fillId="7" borderId="65" xfId="0" applyNumberFormat="1" applyFont="1" applyFill="1" applyBorder="1" applyProtection="1"/>
    <xf numFmtId="3" fontId="5" fillId="7" borderId="50" xfId="0" applyNumberFormat="1" applyFont="1" applyFill="1" applyBorder="1" applyProtection="1"/>
    <xf numFmtId="3" fontId="5" fillId="7" borderId="27" xfId="0" applyNumberFormat="1" applyFont="1" applyFill="1" applyBorder="1" applyProtection="1"/>
    <xf numFmtId="0" fontId="8" fillId="5" borderId="29" xfId="0" applyFont="1" applyFill="1" applyBorder="1" applyAlignment="1" applyProtection="1">
      <alignment vertical="center"/>
    </xf>
    <xf numFmtId="3" fontId="8" fillId="5" borderId="66" xfId="0" applyNumberFormat="1" applyFont="1" applyFill="1" applyBorder="1" applyAlignment="1" applyProtection="1">
      <alignment vertical="center"/>
    </xf>
    <xf numFmtId="3" fontId="8" fillId="5" borderId="30" xfId="0" applyNumberFormat="1" applyFont="1" applyFill="1" applyBorder="1" applyAlignment="1" applyProtection="1">
      <alignment vertical="center"/>
    </xf>
    <xf numFmtId="3" fontId="8" fillId="5" borderId="25" xfId="0" applyNumberFormat="1" applyFont="1" applyFill="1" applyBorder="1" applyAlignment="1" applyProtection="1">
      <alignment vertical="center"/>
    </xf>
    <xf numFmtId="0" fontId="8" fillId="4" borderId="31" xfId="0" applyFont="1" applyFill="1" applyBorder="1" applyAlignment="1" applyProtection="1">
      <alignment vertical="center"/>
    </xf>
    <xf numFmtId="3" fontId="8" fillId="4" borderId="67" xfId="0" applyNumberFormat="1" applyFont="1" applyFill="1" applyBorder="1" applyAlignment="1" applyProtection="1">
      <alignment vertical="center"/>
    </xf>
    <xf numFmtId="3" fontId="8" fillId="4" borderId="0" xfId="0" applyNumberFormat="1" applyFont="1" applyFill="1" applyAlignment="1" applyProtection="1">
      <alignment vertical="center"/>
    </xf>
    <xf numFmtId="0" fontId="4" fillId="13" borderId="46" xfId="0" applyFont="1" applyFill="1" applyBorder="1" applyAlignment="1" applyProtection="1">
      <alignment horizontal="left" vertical="center" indent="1"/>
    </xf>
    <xf numFmtId="3" fontId="4" fillId="13" borderId="64" xfId="0" applyNumberFormat="1" applyFont="1" applyFill="1" applyBorder="1" applyAlignment="1" applyProtection="1">
      <alignment vertical="center"/>
    </xf>
    <xf numFmtId="3" fontId="4" fillId="13" borderId="55" xfId="0" applyNumberFormat="1" applyFont="1" applyFill="1" applyBorder="1" applyAlignment="1" applyProtection="1">
      <alignment vertical="center"/>
    </xf>
    <xf numFmtId="3" fontId="4" fillId="13" borderId="19" xfId="0" applyNumberFormat="1" applyFont="1" applyFill="1" applyBorder="1" applyAlignment="1" applyProtection="1">
      <alignment vertical="center"/>
    </xf>
    <xf numFmtId="0" fontId="14" fillId="2" borderId="41" xfId="0" applyFont="1" applyFill="1" applyBorder="1" applyAlignment="1" applyProtection="1">
      <alignment vertical="center"/>
    </xf>
    <xf numFmtId="3" fontId="13" fillId="2" borderId="68" xfId="0" applyNumberFormat="1" applyFont="1" applyFill="1" applyBorder="1" applyAlignment="1" applyProtection="1">
      <alignment vertical="center"/>
    </xf>
    <xf numFmtId="3" fontId="13" fillId="2" borderId="48" xfId="0" applyNumberFormat="1" applyFont="1" applyFill="1" applyBorder="1" applyAlignment="1" applyProtection="1">
      <alignment vertical="center"/>
    </xf>
    <xf numFmtId="3" fontId="13" fillId="2" borderId="2" xfId="0" applyNumberFormat="1" applyFont="1" applyFill="1" applyBorder="1" applyAlignment="1" applyProtection="1">
      <alignment vertical="center"/>
    </xf>
    <xf numFmtId="0" fontId="13" fillId="2" borderId="41" xfId="0" applyFont="1" applyFill="1" applyBorder="1" applyProtection="1"/>
    <xf numFmtId="0" fontId="13" fillId="2" borderId="68" xfId="0" applyFont="1" applyFill="1" applyBorder="1" applyProtection="1"/>
    <xf numFmtId="0" fontId="13" fillId="2" borderId="56" xfId="0" applyFont="1" applyFill="1" applyBorder="1" applyProtection="1"/>
    <xf numFmtId="0" fontId="13" fillId="2" borderId="39" xfId="0" applyFont="1" applyFill="1" applyBorder="1" applyProtection="1"/>
    <xf numFmtId="0" fontId="3" fillId="0" borderId="80" xfId="0" applyFont="1" applyBorder="1" applyProtection="1"/>
    <xf numFmtId="10" fontId="3" fillId="0" borderId="81" xfId="0" applyNumberFormat="1" applyFont="1" applyBorder="1" applyProtection="1"/>
    <xf numFmtId="10" fontId="3" fillId="0" borderId="0" xfId="0" applyNumberFormat="1" applyFont="1" applyBorder="1" applyProtection="1"/>
    <xf numFmtId="0" fontId="3" fillId="0" borderId="82" xfId="0" applyFont="1" applyBorder="1" applyProtection="1"/>
    <xf numFmtId="10" fontId="3" fillId="0" borderId="83" xfId="0" applyNumberFormat="1" applyFont="1" applyBorder="1" applyProtection="1"/>
    <xf numFmtId="0" fontId="3" fillId="0" borderId="84" xfId="0" applyFont="1" applyBorder="1" applyProtection="1"/>
    <xf numFmtId="10" fontId="3" fillId="0" borderId="85" xfId="0" applyNumberFormat="1" applyFont="1" applyBorder="1" applyProtection="1"/>
    <xf numFmtId="10" fontId="20" fillId="0" borderId="0" xfId="0" applyNumberFormat="1" applyFont="1" applyBorder="1" applyProtection="1"/>
    <xf numFmtId="0" fontId="16" fillId="6" borderId="25" xfId="0" applyFont="1" applyFill="1" applyBorder="1" applyAlignment="1" applyProtection="1">
      <protection locked="0"/>
    </xf>
    <xf numFmtId="10" fontId="0" fillId="6" borderId="25" xfId="0" applyNumberFormat="1" applyFill="1" applyBorder="1" applyProtection="1">
      <protection locked="0"/>
    </xf>
    <xf numFmtId="10" fontId="0" fillId="6" borderId="57" xfId="0" applyNumberFormat="1" applyFill="1" applyBorder="1" applyProtection="1">
      <protection locked="0"/>
    </xf>
    <xf numFmtId="0" fontId="19" fillId="0" borderId="0" xfId="0" applyFont="1" applyProtection="1">
      <protection locked="0"/>
    </xf>
    <xf numFmtId="0" fontId="4" fillId="0" borderId="0" xfId="0" applyFont="1" applyProtection="1">
      <protection locked="0"/>
    </xf>
    <xf numFmtId="3" fontId="0" fillId="0" borderId="0" xfId="0" applyNumberFormat="1" applyProtection="1">
      <protection locked="0"/>
    </xf>
    <xf numFmtId="0" fontId="0" fillId="6" borderId="0" xfId="0" applyFill="1" applyProtection="1"/>
    <xf numFmtId="0" fontId="22" fillId="3" borderId="58" xfId="0" applyFont="1" applyFill="1" applyBorder="1" applyAlignment="1" applyProtection="1">
      <alignment horizontal="right"/>
    </xf>
    <xf numFmtId="0" fontId="26" fillId="3" borderId="48" xfId="0" applyFont="1" applyFill="1" applyBorder="1" applyAlignment="1" applyProtection="1">
      <alignment horizontal="right"/>
    </xf>
    <xf numFmtId="0" fontId="26" fillId="3" borderId="2" xfId="0" applyFont="1" applyFill="1" applyBorder="1" applyAlignment="1" applyProtection="1">
      <alignment horizontal="right"/>
    </xf>
    <xf numFmtId="0" fontId="26" fillId="3" borderId="70" xfId="0" applyFont="1" applyFill="1" applyBorder="1" applyAlignment="1" applyProtection="1">
      <alignment horizontal="right"/>
    </xf>
    <xf numFmtId="0" fontId="26" fillId="10" borderId="2" xfId="0" applyFont="1" applyFill="1" applyBorder="1" applyAlignment="1" applyProtection="1">
      <alignment horizontal="right"/>
    </xf>
    <xf numFmtId="0" fontId="7" fillId="3" borderId="2" xfId="0" applyFont="1" applyFill="1" applyBorder="1" applyAlignment="1" applyProtection="1">
      <alignment horizontal="right"/>
    </xf>
    <xf numFmtId="3" fontId="2" fillId="4" borderId="71" xfId="0" applyNumberFormat="1" applyFont="1" applyFill="1" applyBorder="1" applyProtection="1"/>
    <xf numFmtId="3" fontId="2" fillId="10" borderId="5" xfId="0" applyNumberFormat="1" applyFont="1" applyFill="1" applyBorder="1" applyProtection="1"/>
    <xf numFmtId="3" fontId="3" fillId="7" borderId="65" xfId="0" applyNumberFormat="1" applyFont="1" applyFill="1" applyBorder="1" applyProtection="1"/>
    <xf numFmtId="3" fontId="3" fillId="10" borderId="27" xfId="0" applyNumberFormat="1" applyFont="1" applyFill="1" applyBorder="1" applyProtection="1"/>
    <xf numFmtId="3" fontId="3" fillId="7" borderId="66" xfId="0" applyNumberFormat="1" applyFont="1" applyFill="1" applyBorder="1" applyProtection="1"/>
    <xf numFmtId="3" fontId="3" fillId="10" borderId="0" xfId="0" applyNumberFormat="1" applyFont="1" applyFill="1" applyBorder="1" applyProtection="1"/>
    <xf numFmtId="0" fontId="3" fillId="0" borderId="0" xfId="0" applyFont="1" applyProtection="1"/>
    <xf numFmtId="3" fontId="3" fillId="7" borderId="79" xfId="0" applyNumberFormat="1" applyFont="1" applyFill="1" applyBorder="1" applyProtection="1"/>
    <xf numFmtId="3" fontId="3" fillId="10" borderId="38" xfId="0" applyNumberFormat="1" applyFont="1" applyFill="1" applyBorder="1" applyProtection="1"/>
    <xf numFmtId="3" fontId="3" fillId="10" borderId="8" xfId="0" applyNumberFormat="1" applyFont="1" applyFill="1" applyBorder="1" applyProtection="1"/>
    <xf numFmtId="3" fontId="5" fillId="7" borderId="44" xfId="0" applyNumberFormat="1" applyFont="1" applyFill="1" applyBorder="1" applyProtection="1"/>
    <xf numFmtId="3" fontId="5" fillId="7" borderId="74" xfId="0" applyNumberFormat="1" applyFont="1" applyFill="1" applyBorder="1" applyProtection="1"/>
    <xf numFmtId="3" fontId="5" fillId="10" borderId="11" xfId="0" applyNumberFormat="1" applyFont="1" applyFill="1" applyBorder="1" applyProtection="1"/>
    <xf numFmtId="0" fontId="2" fillId="0" borderId="0" xfId="0" applyFont="1" applyProtection="1"/>
    <xf numFmtId="3" fontId="5" fillId="4" borderId="42" xfId="0" applyNumberFormat="1" applyFont="1" applyFill="1" applyBorder="1" applyProtection="1"/>
    <xf numFmtId="3" fontId="5" fillId="7" borderId="43" xfId="0" applyNumberFormat="1" applyFont="1" applyFill="1" applyBorder="1" applyProtection="1"/>
    <xf numFmtId="3" fontId="5" fillId="10" borderId="8" xfId="0" applyNumberFormat="1" applyFont="1" applyFill="1" applyBorder="1" applyProtection="1"/>
    <xf numFmtId="3" fontId="20" fillId="4" borderId="42" xfId="0" applyNumberFormat="1" applyFont="1" applyFill="1" applyBorder="1" applyProtection="1"/>
    <xf numFmtId="3" fontId="25" fillId="10" borderId="8" xfId="0" applyNumberFormat="1" applyFont="1" applyFill="1" applyBorder="1" applyProtection="1"/>
    <xf numFmtId="0" fontId="24" fillId="0" borderId="0" xfId="0" applyFont="1" applyProtection="1"/>
    <xf numFmtId="3" fontId="20" fillId="7" borderId="44" xfId="0" applyNumberFormat="1" applyFont="1" applyFill="1" applyBorder="1" applyProtection="1"/>
    <xf numFmtId="3" fontId="20" fillId="7" borderId="74" xfId="0" applyNumberFormat="1" applyFont="1" applyFill="1" applyBorder="1" applyProtection="1"/>
    <xf numFmtId="3" fontId="20" fillId="10" borderId="11" xfId="0" applyNumberFormat="1" applyFont="1" applyFill="1" applyBorder="1" applyProtection="1"/>
    <xf numFmtId="3" fontId="20" fillId="0" borderId="11" xfId="0" applyNumberFormat="1" applyFont="1" applyBorder="1" applyProtection="1"/>
    <xf numFmtId="0" fontId="19" fillId="0" borderId="0" xfId="0" applyFont="1" applyProtection="1"/>
    <xf numFmtId="3" fontId="3" fillId="0" borderId="44" xfId="0" applyNumberFormat="1" applyFont="1" applyBorder="1" applyProtection="1"/>
    <xf numFmtId="3" fontId="3" fillId="4" borderId="36" xfId="0" applyNumberFormat="1" applyFont="1" applyFill="1" applyBorder="1" applyProtection="1"/>
    <xf numFmtId="3" fontId="0" fillId="0" borderId="0" xfId="0" applyNumberFormat="1" applyProtection="1"/>
    <xf numFmtId="3" fontId="3" fillId="4" borderId="74" xfId="0" applyNumberFormat="1" applyFont="1" applyFill="1" applyBorder="1" applyProtection="1"/>
    <xf numFmtId="3" fontId="3" fillId="10" borderId="11" xfId="0" applyNumberFormat="1" applyFont="1" applyFill="1" applyBorder="1" applyProtection="1"/>
    <xf numFmtId="3" fontId="8" fillId="5" borderId="45" xfId="0" applyNumberFormat="1" applyFont="1" applyFill="1" applyBorder="1" applyProtection="1"/>
    <xf numFmtId="3" fontId="8" fillId="5" borderId="75" xfId="0" applyNumberFormat="1" applyFont="1" applyFill="1" applyBorder="1" applyProtection="1"/>
    <xf numFmtId="3" fontId="8" fillId="10" borderId="14" xfId="0" applyNumberFormat="1" applyFont="1" applyFill="1" applyBorder="1" applyProtection="1"/>
    <xf numFmtId="3" fontId="20" fillId="7" borderId="0" xfId="0" applyNumberFormat="1" applyFont="1" applyFill="1" applyProtection="1"/>
    <xf numFmtId="3" fontId="20" fillId="7" borderId="71" xfId="0" applyNumberFormat="1" applyFont="1" applyFill="1" applyBorder="1" applyProtection="1"/>
    <xf numFmtId="3" fontId="20" fillId="10" borderId="5" xfId="0" applyNumberFormat="1" applyFont="1" applyFill="1" applyBorder="1" applyProtection="1"/>
    <xf numFmtId="3" fontId="8" fillId="5" borderId="44" xfId="0" applyNumberFormat="1" applyFont="1" applyFill="1" applyBorder="1" applyProtection="1"/>
    <xf numFmtId="3" fontId="8" fillId="5" borderId="74" xfId="0" applyNumberFormat="1" applyFont="1" applyFill="1" applyBorder="1" applyProtection="1"/>
    <xf numFmtId="3" fontId="8" fillId="10" borderId="11" xfId="0" applyNumberFormat="1" applyFont="1" applyFill="1" applyBorder="1" applyProtection="1"/>
    <xf numFmtId="3" fontId="5" fillId="4" borderId="71" xfId="0" applyNumberFormat="1" applyFont="1" applyFill="1" applyBorder="1" applyProtection="1"/>
    <xf numFmtId="3" fontId="5" fillId="10" borderId="5" xfId="0" applyNumberFormat="1" applyFont="1" applyFill="1" applyBorder="1" applyProtection="1"/>
    <xf numFmtId="3" fontId="11" fillId="3" borderId="43" xfId="0" applyNumberFormat="1" applyFont="1" applyFill="1" applyBorder="1" applyProtection="1"/>
    <xf numFmtId="3" fontId="9" fillId="3" borderId="36" xfId="0" applyNumberFormat="1" applyFont="1" applyFill="1" applyBorder="1" applyProtection="1"/>
    <xf numFmtId="3" fontId="9" fillId="10" borderId="8" xfId="0" applyNumberFormat="1" applyFont="1" applyFill="1" applyBorder="1" applyProtection="1"/>
    <xf numFmtId="3" fontId="17" fillId="3" borderId="44" xfId="0" applyNumberFormat="1" applyFont="1" applyFill="1" applyBorder="1" applyProtection="1"/>
    <xf numFmtId="3" fontId="18" fillId="3" borderId="60" xfId="0" applyNumberFormat="1" applyFont="1" applyFill="1" applyBorder="1" applyProtection="1"/>
    <xf numFmtId="3" fontId="18" fillId="3" borderId="37" xfId="0" applyNumberFormat="1" applyFont="1" applyFill="1" applyBorder="1" applyProtection="1"/>
    <xf numFmtId="3" fontId="18" fillId="3" borderId="8" xfId="0" applyNumberFormat="1" applyFont="1" applyFill="1" applyBorder="1" applyProtection="1"/>
    <xf numFmtId="3" fontId="18" fillId="3" borderId="36" xfId="0" applyNumberFormat="1" applyFont="1" applyFill="1" applyBorder="1" applyProtection="1"/>
    <xf numFmtId="3" fontId="18" fillId="10" borderId="8" xfId="0" applyNumberFormat="1" applyFont="1" applyFill="1" applyBorder="1" applyProtection="1"/>
    <xf numFmtId="3" fontId="5" fillId="4" borderId="76" xfId="0" applyNumberFormat="1" applyFont="1" applyFill="1" applyBorder="1" applyProtection="1"/>
    <xf numFmtId="3" fontId="5" fillId="10" borderId="16" xfId="0" applyNumberFormat="1" applyFont="1" applyFill="1" applyBorder="1" applyProtection="1"/>
    <xf numFmtId="3" fontId="12" fillId="2" borderId="46" xfId="0" applyNumberFormat="1" applyFont="1" applyFill="1" applyBorder="1" applyAlignment="1" applyProtection="1">
      <alignment vertical="center"/>
    </xf>
    <xf numFmtId="3" fontId="13" fillId="2" borderId="77" xfId="0" applyNumberFormat="1" applyFont="1" applyFill="1" applyBorder="1" applyAlignment="1" applyProtection="1">
      <alignment vertical="center"/>
    </xf>
    <xf numFmtId="3" fontId="13" fillId="10" borderId="19" xfId="0" applyNumberFormat="1" applyFont="1" applyFill="1" applyBorder="1" applyAlignment="1" applyProtection="1">
      <alignment vertical="center"/>
    </xf>
    <xf numFmtId="0" fontId="22" fillId="3" borderId="64" xfId="0" applyFont="1" applyFill="1" applyBorder="1" applyAlignment="1" applyProtection="1">
      <alignment horizontal="right"/>
    </xf>
    <xf numFmtId="0" fontId="7" fillId="3" borderId="77" xfId="0" applyFont="1" applyFill="1" applyBorder="1" applyAlignment="1" applyProtection="1">
      <alignment horizontal="right"/>
    </xf>
    <xf numFmtId="0" fontId="7" fillId="10" borderId="19" xfId="0" applyFont="1" applyFill="1" applyBorder="1" applyAlignment="1" applyProtection="1">
      <alignment horizontal="right"/>
    </xf>
    <xf numFmtId="3" fontId="2" fillId="4" borderId="36" xfId="0" applyNumberFormat="1" applyFont="1" applyFill="1" applyBorder="1" applyProtection="1"/>
    <xf numFmtId="3" fontId="2" fillId="10" borderId="8" xfId="0" applyNumberFormat="1" applyFont="1" applyFill="1" applyBorder="1" applyProtection="1"/>
    <xf numFmtId="10" fontId="4" fillId="5" borderId="43" xfId="2" applyNumberFormat="1" applyFont="1" applyFill="1" applyBorder="1" applyAlignment="1" applyProtection="1">
      <alignment horizontal="left" vertical="center"/>
    </xf>
    <xf numFmtId="3" fontId="4" fillId="5" borderId="36" xfId="1" applyNumberFormat="1" applyFont="1" applyFill="1" applyBorder="1" applyAlignment="1" applyProtection="1">
      <alignment horizontal="right" vertical="center"/>
    </xf>
    <xf numFmtId="3" fontId="4" fillId="10" borderId="8" xfId="1" applyNumberFormat="1" applyFont="1" applyFill="1" applyBorder="1" applyAlignment="1" applyProtection="1">
      <alignment horizontal="right" vertical="center"/>
    </xf>
    <xf numFmtId="3" fontId="5" fillId="7" borderId="72" xfId="0" applyNumberFormat="1" applyFont="1" applyFill="1" applyBorder="1" applyProtection="1"/>
    <xf numFmtId="3" fontId="5" fillId="10" borderId="27" xfId="0" applyNumberFormat="1" applyFont="1" applyFill="1" applyBorder="1" applyProtection="1"/>
    <xf numFmtId="3" fontId="8" fillId="5" borderId="29" xfId="0" applyNumberFormat="1" applyFont="1" applyFill="1" applyBorder="1" applyAlignment="1" applyProtection="1">
      <alignment vertical="center"/>
    </xf>
    <xf numFmtId="3" fontId="8" fillId="10" borderId="25" xfId="0" applyNumberFormat="1" applyFont="1" applyFill="1" applyBorder="1" applyAlignment="1" applyProtection="1">
      <alignment vertical="center"/>
    </xf>
    <xf numFmtId="3" fontId="8" fillId="10" borderId="0" xfId="0" applyNumberFormat="1" applyFont="1" applyFill="1" applyAlignment="1" applyProtection="1">
      <alignment vertical="center"/>
    </xf>
    <xf numFmtId="3" fontId="4" fillId="13" borderId="77" xfId="0" applyNumberFormat="1" applyFont="1" applyFill="1" applyBorder="1" applyAlignment="1" applyProtection="1">
      <alignment vertical="center"/>
    </xf>
    <xf numFmtId="3" fontId="4" fillId="10" borderId="19" xfId="0" applyNumberFormat="1" applyFont="1" applyFill="1" applyBorder="1" applyAlignment="1" applyProtection="1">
      <alignment vertical="center"/>
    </xf>
    <xf numFmtId="3" fontId="4" fillId="9" borderId="19" xfId="0" applyNumberFormat="1" applyFont="1" applyFill="1" applyBorder="1" applyAlignment="1" applyProtection="1">
      <alignment vertical="center"/>
    </xf>
    <xf numFmtId="0" fontId="4" fillId="9" borderId="0" xfId="0" applyFont="1" applyFill="1" applyProtection="1"/>
    <xf numFmtId="3" fontId="13" fillId="2" borderId="70" xfId="0" applyNumberFormat="1" applyFont="1" applyFill="1" applyBorder="1" applyAlignment="1" applyProtection="1">
      <alignment vertical="center"/>
    </xf>
    <xf numFmtId="3" fontId="13" fillId="10" borderId="2" xfId="0" applyNumberFormat="1" applyFont="1" applyFill="1" applyBorder="1" applyAlignment="1" applyProtection="1">
      <alignment vertical="center"/>
    </xf>
    <xf numFmtId="0" fontId="13" fillId="2" borderId="78" xfId="0" applyFont="1" applyFill="1" applyBorder="1" applyProtection="1"/>
    <xf numFmtId="0" fontId="13" fillId="2" borderId="69" xfId="0" applyFont="1" applyFill="1" applyBorder="1" applyProtection="1"/>
    <xf numFmtId="0" fontId="13" fillId="10" borderId="39" xfId="0" applyFont="1" applyFill="1" applyBorder="1" applyProtection="1"/>
    <xf numFmtId="0" fontId="13" fillId="2" borderId="16" xfId="0" applyFont="1" applyFill="1" applyBorder="1" applyProtection="1"/>
    <xf numFmtId="10" fontId="3" fillId="0" borderId="23" xfId="0" applyNumberFormat="1" applyFont="1" applyBorder="1" applyProtection="1"/>
    <xf numFmtId="3" fontId="3" fillId="0" borderId="30" xfId="0" applyNumberFormat="1" applyFont="1" applyBorder="1" applyProtection="1">
      <protection locked="0"/>
    </xf>
    <xf numFmtId="3" fontId="3" fillId="0" borderId="25" xfId="0" applyNumberFormat="1" applyFont="1" applyBorder="1" applyProtection="1">
      <protection locked="0"/>
    </xf>
    <xf numFmtId="3" fontId="3" fillId="0" borderId="29" xfId="0" applyNumberFormat="1" applyFont="1" applyBorder="1" applyProtection="1">
      <protection locked="0"/>
    </xf>
    <xf numFmtId="10" fontId="3" fillId="0" borderId="0" xfId="0" applyNumberFormat="1" applyFont="1" applyBorder="1" applyProtection="1">
      <protection locked="0"/>
    </xf>
    <xf numFmtId="0" fontId="0" fillId="0" borderId="0" xfId="0" applyBorder="1" applyProtection="1">
      <protection locked="0"/>
    </xf>
    <xf numFmtId="0" fontId="3" fillId="0" borderId="0" xfId="0" applyFont="1" applyProtection="1">
      <protection locked="0"/>
    </xf>
    <xf numFmtId="0" fontId="24" fillId="0" borderId="0" xfId="0" applyFont="1" applyProtection="1">
      <protection locked="0"/>
    </xf>
    <xf numFmtId="0" fontId="4" fillId="9" borderId="0" xfId="0" applyFont="1" applyFill="1" applyProtection="1">
      <protection locked="0"/>
    </xf>
    <xf numFmtId="0" fontId="33" fillId="6" borderId="0" xfId="0" applyFont="1" applyFill="1" applyProtection="1"/>
    <xf numFmtId="0" fontId="6" fillId="3" borderId="1" xfId="0" applyFont="1" applyFill="1" applyBorder="1" applyAlignment="1" applyProtection="1">
      <alignment horizontal="left" vertical="center" wrapText="1"/>
    </xf>
    <xf numFmtId="0" fontId="16" fillId="3" borderId="2" xfId="0" applyFont="1" applyFill="1" applyBorder="1" applyAlignment="1" applyProtection="1">
      <alignment horizontal="right"/>
    </xf>
    <xf numFmtId="0" fontId="22" fillId="3" borderId="2" xfId="0" applyFont="1" applyFill="1" applyBorder="1" applyAlignment="1" applyProtection="1">
      <alignment horizontal="right"/>
    </xf>
    <xf numFmtId="0" fontId="7" fillId="3" borderId="3" xfId="0" applyFont="1" applyFill="1" applyBorder="1" applyAlignment="1" applyProtection="1">
      <alignment horizontal="right"/>
    </xf>
    <xf numFmtId="0" fontId="5" fillId="4" borderId="10" xfId="0" applyFont="1" applyFill="1" applyBorder="1" applyProtection="1"/>
    <xf numFmtId="3" fontId="3" fillId="4" borderId="12" xfId="0" applyNumberFormat="1" applyFont="1" applyFill="1" applyBorder="1" applyProtection="1"/>
    <xf numFmtId="0" fontId="5" fillId="4" borderId="7" xfId="0" applyFont="1" applyFill="1" applyBorder="1" applyProtection="1"/>
    <xf numFmtId="0" fontId="5" fillId="4" borderId="4" xfId="0" applyFont="1" applyFill="1" applyBorder="1" applyProtection="1"/>
    <xf numFmtId="3" fontId="0" fillId="4" borderId="5" xfId="0" applyNumberFormat="1" applyFont="1" applyFill="1" applyBorder="1" applyProtection="1"/>
    <xf numFmtId="0" fontId="8" fillId="5" borderId="13" xfId="0" applyFont="1" applyFill="1" applyBorder="1" applyProtection="1"/>
    <xf numFmtId="3" fontId="8" fillId="5" borderId="15" xfId="0" applyNumberFormat="1" applyFont="1" applyFill="1" applyBorder="1" applyProtection="1"/>
    <xf numFmtId="0" fontId="20" fillId="8" borderId="4" xfId="0" applyFont="1" applyFill="1" applyBorder="1" applyProtection="1"/>
    <xf numFmtId="3" fontId="25" fillId="8" borderId="5" xfId="0" applyNumberFormat="1" applyFont="1" applyFill="1" applyBorder="1" applyProtection="1"/>
    <xf numFmtId="3" fontId="25" fillId="8" borderId="6" xfId="0" applyNumberFormat="1" applyFont="1" applyFill="1" applyBorder="1" applyProtection="1"/>
    <xf numFmtId="3" fontId="8" fillId="5" borderId="12" xfId="0" applyNumberFormat="1" applyFont="1" applyFill="1" applyBorder="1" applyProtection="1"/>
    <xf numFmtId="0" fontId="18" fillId="3" borderId="10" xfId="0" applyFont="1" applyFill="1" applyBorder="1" applyProtection="1"/>
    <xf numFmtId="3" fontId="9" fillId="3" borderId="101" xfId="0" applyNumberFormat="1" applyFont="1" applyFill="1" applyBorder="1" applyProtection="1"/>
    <xf numFmtId="3" fontId="9" fillId="3" borderId="100" xfId="0" applyNumberFormat="1" applyFont="1" applyFill="1" applyBorder="1" applyProtection="1"/>
    <xf numFmtId="3" fontId="9" fillId="3" borderId="107" xfId="0" applyNumberFormat="1" applyFont="1" applyFill="1" applyBorder="1" applyProtection="1"/>
    <xf numFmtId="3" fontId="9" fillId="3" borderId="106" xfId="0" applyNumberFormat="1" applyFont="1" applyFill="1" applyBorder="1" applyProtection="1"/>
    <xf numFmtId="0" fontId="12" fillId="2" borderId="18" xfId="0" applyFont="1" applyFill="1" applyBorder="1" applyAlignment="1" applyProtection="1">
      <alignment vertical="center"/>
    </xf>
    <xf numFmtId="3" fontId="12" fillId="2" borderId="20" xfId="0" applyNumberFormat="1" applyFont="1" applyFill="1" applyBorder="1" applyAlignment="1" applyProtection="1">
      <alignment vertical="center"/>
    </xf>
    <xf numFmtId="0" fontId="6" fillId="3" borderId="18" xfId="0" applyFont="1" applyFill="1" applyBorder="1" applyAlignment="1" applyProtection="1">
      <alignment horizontal="left" vertical="center"/>
    </xf>
    <xf numFmtId="0" fontId="22" fillId="3" borderId="19" xfId="0" applyFont="1" applyFill="1" applyBorder="1" applyAlignment="1" applyProtection="1">
      <alignment horizontal="right"/>
    </xf>
    <xf numFmtId="0" fontId="7" fillId="3" borderId="20" xfId="0" applyFont="1" applyFill="1" applyBorder="1" applyAlignment="1" applyProtection="1">
      <alignment horizontal="right"/>
    </xf>
    <xf numFmtId="0" fontId="35" fillId="6" borderId="30" xfId="0" applyFont="1" applyFill="1" applyBorder="1" applyAlignment="1" applyProtection="1">
      <alignment horizontal="center" wrapText="1"/>
    </xf>
    <xf numFmtId="3" fontId="3" fillId="4" borderId="9" xfId="0" applyNumberFormat="1" applyFont="1" applyFill="1" applyBorder="1" applyProtection="1"/>
    <xf numFmtId="10" fontId="35" fillId="6" borderId="104" xfId="0" applyNumberFormat="1" applyFont="1" applyFill="1" applyBorder="1" applyProtection="1"/>
    <xf numFmtId="10" fontId="4" fillId="5" borderId="7" xfId="2" applyNumberFormat="1" applyFont="1" applyFill="1" applyBorder="1" applyAlignment="1" applyProtection="1">
      <alignment horizontal="left" vertical="center"/>
    </xf>
    <xf numFmtId="3" fontId="4" fillId="5" borderId="9" xfId="1" applyNumberFormat="1" applyFont="1" applyFill="1" applyBorder="1" applyAlignment="1" applyProtection="1">
      <alignment horizontal="right" vertical="center"/>
    </xf>
    <xf numFmtId="0" fontId="35" fillId="6" borderId="0" xfId="0" applyFont="1" applyFill="1" applyProtection="1"/>
    <xf numFmtId="10" fontId="35" fillId="6" borderId="30" xfId="0" applyNumberFormat="1" applyFont="1" applyFill="1" applyBorder="1" applyProtection="1"/>
    <xf numFmtId="0" fontId="5" fillId="4" borderId="26" xfId="0" applyFont="1" applyFill="1" applyBorder="1" applyProtection="1"/>
    <xf numFmtId="3" fontId="3" fillId="4" borderId="27" xfId="0" applyNumberFormat="1" applyFont="1" applyFill="1" applyBorder="1" applyProtection="1"/>
    <xf numFmtId="3" fontId="3" fillId="4" borderId="28" xfId="0" applyNumberFormat="1" applyFont="1" applyFill="1" applyBorder="1" applyProtection="1"/>
    <xf numFmtId="0" fontId="8" fillId="5" borderId="25" xfId="0" applyFont="1" applyFill="1" applyBorder="1" applyAlignment="1" applyProtection="1">
      <alignment vertical="center"/>
    </xf>
    <xf numFmtId="10" fontId="35" fillId="6" borderId="0" xfId="0" applyNumberFormat="1" applyFont="1" applyFill="1" applyProtection="1"/>
    <xf numFmtId="3" fontId="8" fillId="4" borderId="32" xfId="0" applyNumberFormat="1" applyFont="1" applyFill="1" applyBorder="1" applyAlignment="1" applyProtection="1">
      <alignment vertical="center"/>
    </xf>
    <xf numFmtId="0" fontId="4" fillId="13" borderId="18" xfId="0" applyFont="1" applyFill="1" applyBorder="1" applyAlignment="1" applyProtection="1">
      <alignment horizontal="left" vertical="center" indent="1"/>
    </xf>
    <xf numFmtId="3" fontId="4" fillId="13" borderId="20" xfId="0" applyNumberFormat="1" applyFont="1" applyFill="1" applyBorder="1" applyAlignment="1" applyProtection="1">
      <alignment vertical="center"/>
    </xf>
    <xf numFmtId="0" fontId="14" fillId="2" borderId="1" xfId="0" applyFont="1" applyFill="1" applyBorder="1" applyAlignment="1" applyProtection="1">
      <alignment vertical="center"/>
    </xf>
    <xf numFmtId="3" fontId="12" fillId="2" borderId="3" xfId="0" applyNumberFormat="1" applyFont="1" applyFill="1" applyBorder="1" applyAlignment="1" applyProtection="1">
      <alignment vertical="center"/>
    </xf>
    <xf numFmtId="10" fontId="36" fillId="6" borderId="30" xfId="0" applyNumberFormat="1" applyFont="1" applyFill="1" applyBorder="1" applyProtection="1"/>
    <xf numFmtId="0" fontId="13" fillId="2" borderId="21" xfId="0" applyFont="1" applyFill="1" applyBorder="1" applyProtection="1"/>
    <xf numFmtId="0" fontId="13" fillId="2" borderId="17" xfId="0" applyFont="1" applyFill="1" applyBorder="1" applyProtection="1"/>
    <xf numFmtId="0" fontId="3" fillId="0" borderId="22" xfId="0" applyFont="1" applyBorder="1" applyProtection="1"/>
    <xf numFmtId="0" fontId="3" fillId="13" borderId="24" xfId="0" applyFont="1" applyFill="1" applyBorder="1" applyProtection="1"/>
    <xf numFmtId="10" fontId="3" fillId="13" borderId="90" xfId="0" applyNumberFormat="1" applyFont="1" applyFill="1" applyBorder="1" applyProtection="1"/>
    <xf numFmtId="10" fontId="20" fillId="6" borderId="0" xfId="0" applyNumberFormat="1" applyFont="1" applyFill="1" applyBorder="1" applyProtection="1"/>
    <xf numFmtId="0" fontId="0" fillId="6" borderId="0" xfId="0" applyFill="1" applyProtection="1">
      <protection locked="0"/>
    </xf>
    <xf numFmtId="0" fontId="42" fillId="11" borderId="0" xfId="0" applyFont="1" applyFill="1" applyBorder="1" applyAlignment="1" applyProtection="1">
      <alignment horizontal="left" vertical="top"/>
    </xf>
    <xf numFmtId="0" fontId="43" fillId="11" borderId="0" xfId="0" applyFont="1" applyFill="1" applyProtection="1"/>
    <xf numFmtId="0" fontId="44" fillId="11" borderId="0" xfId="0" applyFont="1" applyFill="1" applyBorder="1" applyProtection="1"/>
    <xf numFmtId="0" fontId="44" fillId="11" borderId="0" xfId="0" applyFont="1" applyFill="1" applyBorder="1" applyAlignment="1" applyProtection="1">
      <alignment horizontal="right"/>
    </xf>
    <xf numFmtId="0" fontId="46" fillId="11" borderId="0" xfId="0" applyFont="1" applyFill="1" applyBorder="1" applyProtection="1"/>
    <xf numFmtId="0" fontId="45" fillId="11" borderId="0" xfId="0" applyFont="1" applyFill="1" applyBorder="1" applyAlignment="1" applyProtection="1">
      <alignment horizontal="right"/>
    </xf>
    <xf numFmtId="3" fontId="44" fillId="11" borderId="0" xfId="0" applyNumberFormat="1" applyFont="1" applyFill="1" applyBorder="1" applyProtection="1"/>
    <xf numFmtId="2" fontId="45" fillId="11" borderId="0" xfId="0" applyNumberFormat="1" applyFont="1" applyFill="1" applyBorder="1" applyProtection="1"/>
    <xf numFmtId="2" fontId="44" fillId="11" borderId="0" xfId="0" applyNumberFormat="1" applyFont="1" applyFill="1" applyBorder="1" applyProtection="1"/>
    <xf numFmtId="0" fontId="2" fillId="0" borderId="0" xfId="0" applyFont="1" applyFill="1" applyAlignment="1" applyProtection="1">
      <alignment horizontal="center"/>
      <protection locked="0"/>
    </xf>
    <xf numFmtId="0" fontId="7" fillId="0" borderId="0" xfId="0" applyFont="1" applyFill="1" applyBorder="1" applyProtection="1">
      <protection locked="0"/>
    </xf>
    <xf numFmtId="0" fontId="0" fillId="0" borderId="0" xfId="0" applyFill="1" applyBorder="1" applyProtection="1">
      <protection locked="0"/>
    </xf>
    <xf numFmtId="0" fontId="2" fillId="0" borderId="112" xfId="0" applyFont="1" applyBorder="1" applyAlignment="1" applyProtection="1">
      <alignment wrapText="1"/>
      <protection locked="0"/>
    </xf>
    <xf numFmtId="0" fontId="0" fillId="0" borderId="113" xfId="0" applyBorder="1" applyAlignment="1" applyProtection="1">
      <alignment wrapText="1"/>
      <protection locked="0"/>
    </xf>
    <xf numFmtId="0" fontId="0" fillId="0" borderId="25" xfId="0" applyBorder="1" applyAlignment="1" applyProtection="1">
      <alignment wrapText="1"/>
      <protection locked="0"/>
    </xf>
    <xf numFmtId="0" fontId="0" fillId="0" borderId="114" xfId="0" applyBorder="1" applyAlignment="1" applyProtection="1">
      <alignment wrapText="1"/>
      <protection locked="0"/>
    </xf>
    <xf numFmtId="0" fontId="0" fillId="0" borderId="115" xfId="0" applyBorder="1" applyAlignment="1" applyProtection="1">
      <alignment wrapText="1"/>
      <protection locked="0"/>
    </xf>
    <xf numFmtId="0" fontId="39" fillId="0" borderId="0" xfId="4" applyFill="1" applyBorder="1" applyProtection="1">
      <protection locked="0"/>
    </xf>
    <xf numFmtId="0" fontId="0" fillId="0" borderId="0" xfId="0" applyAlignment="1" applyProtection="1">
      <alignment wrapText="1"/>
      <protection locked="0"/>
    </xf>
    <xf numFmtId="14" fontId="2" fillId="0" borderId="0" xfId="0" applyNumberFormat="1" applyFont="1" applyProtection="1">
      <protection locked="0"/>
    </xf>
    <xf numFmtId="0" fontId="2" fillId="4" borderId="109" xfId="0" applyFont="1" applyFill="1" applyBorder="1" applyProtection="1"/>
    <xf numFmtId="0" fontId="2" fillId="4" borderId="110" xfId="0" applyFont="1" applyFill="1" applyBorder="1" applyProtection="1"/>
    <xf numFmtId="0" fontId="2" fillId="4" borderId="111" xfId="0" applyFont="1" applyFill="1" applyBorder="1" applyProtection="1"/>
    <xf numFmtId="0" fontId="7" fillId="0" borderId="0" xfId="0" applyFont="1" applyProtection="1"/>
    <xf numFmtId="0" fontId="2" fillId="0" borderId="0" xfId="0" applyFont="1" applyFill="1" applyProtection="1">
      <protection locked="0"/>
    </xf>
    <xf numFmtId="0" fontId="2" fillId="0" borderId="0" xfId="0" applyFont="1" applyAlignment="1" applyProtection="1">
      <alignment horizontal="center"/>
    </xf>
    <xf numFmtId="0" fontId="19" fillId="11" borderId="29" xfId="0" applyFont="1" applyFill="1" applyBorder="1" applyProtection="1"/>
    <xf numFmtId="0" fontId="19" fillId="11" borderId="108" xfId="0" applyFont="1" applyFill="1" applyBorder="1" applyProtection="1"/>
    <xf numFmtId="0" fontId="19" fillId="11" borderId="30" xfId="0" applyFont="1" applyFill="1" applyBorder="1" applyProtection="1"/>
    <xf numFmtId="3" fontId="19" fillId="11" borderId="25" xfId="0" applyNumberFormat="1" applyFont="1" applyFill="1" applyBorder="1" applyProtection="1"/>
    <xf numFmtId="10" fontId="38" fillId="11" borderId="25" xfId="0" applyNumberFormat="1" applyFont="1" applyFill="1" applyBorder="1" applyProtection="1"/>
    <xf numFmtId="0" fontId="4" fillId="0" borderId="0" xfId="0" applyFont="1" applyFill="1" applyProtection="1"/>
    <xf numFmtId="0" fontId="5" fillId="0" borderId="99" xfId="0" applyFont="1" applyFill="1" applyBorder="1" applyProtection="1"/>
    <xf numFmtId="0" fontId="3" fillId="12" borderId="22" xfId="0" applyFont="1" applyFill="1" applyBorder="1" applyProtection="1"/>
    <xf numFmtId="3" fontId="3" fillId="12" borderId="22" xfId="0" applyNumberFormat="1" applyFont="1" applyFill="1" applyBorder="1" applyProtection="1"/>
    <xf numFmtId="0" fontId="32" fillId="2" borderId="1" xfId="0" applyFont="1" applyFill="1" applyBorder="1" applyAlignment="1" applyProtection="1">
      <alignment vertical="center"/>
    </xf>
    <xf numFmtId="3" fontId="32" fillId="2" borderId="1" xfId="0" applyNumberFormat="1" applyFont="1" applyFill="1" applyBorder="1" applyAlignment="1" applyProtection="1">
      <alignment vertical="center"/>
    </xf>
    <xf numFmtId="0" fontId="4" fillId="6" borderId="0" xfId="0" applyFont="1" applyFill="1" applyProtection="1">
      <protection locked="0"/>
    </xf>
    <xf numFmtId="0" fontId="48" fillId="11" borderId="0" xfId="0" applyFont="1" applyFill="1" applyBorder="1" applyProtection="1"/>
    <xf numFmtId="0" fontId="43" fillId="11" borderId="0" xfId="0" applyFont="1" applyFill="1" applyBorder="1" applyProtection="1"/>
    <xf numFmtId="3" fontId="13" fillId="2" borderId="16" xfId="0" applyNumberFormat="1" applyFont="1" applyFill="1" applyBorder="1" applyProtection="1"/>
    <xf numFmtId="0" fontId="7" fillId="6" borderId="91" xfId="3" applyFont="1" applyFill="1" applyBorder="1"/>
    <xf numFmtId="0" fontId="9" fillId="6" borderId="92" xfId="3" applyFont="1" applyFill="1" applyBorder="1"/>
    <xf numFmtId="3" fontId="9" fillId="6" borderId="92" xfId="3" applyNumberFormat="1" applyFont="1" applyFill="1" applyBorder="1"/>
    <xf numFmtId="0" fontId="9" fillId="0" borderId="0" xfId="3" applyFont="1" applyProtection="1">
      <protection locked="0"/>
    </xf>
    <xf numFmtId="0" fontId="9" fillId="0" borderId="0" xfId="3" applyFont="1"/>
    <xf numFmtId="0" fontId="9" fillId="6" borderId="94" xfId="3" applyFont="1" applyFill="1" applyBorder="1"/>
    <xf numFmtId="3" fontId="9" fillId="6" borderId="25" xfId="3" applyNumberFormat="1" applyFont="1" applyFill="1" applyBorder="1"/>
    <xf numFmtId="3" fontId="18" fillId="6" borderId="25" xfId="3" applyNumberFormat="1" applyFont="1" applyFill="1" applyBorder="1"/>
    <xf numFmtId="3" fontId="4" fillId="6" borderId="25" xfId="3" applyNumberFormat="1" applyFont="1" applyFill="1" applyBorder="1"/>
    <xf numFmtId="10" fontId="31" fillId="6" borderId="25" xfId="3" applyNumberFormat="1" applyFont="1" applyFill="1" applyBorder="1"/>
    <xf numFmtId="10" fontId="9" fillId="6" borderId="25" xfId="3" applyNumberFormat="1" applyFont="1" applyFill="1" applyBorder="1"/>
    <xf numFmtId="10" fontId="20" fillId="6" borderId="25" xfId="3" applyNumberFormat="1" applyFont="1" applyFill="1" applyBorder="1"/>
    <xf numFmtId="3" fontId="20" fillId="6" borderId="25" xfId="3" applyNumberFormat="1" applyFont="1" applyFill="1" applyBorder="1"/>
    <xf numFmtId="3" fontId="9" fillId="0" borderId="0" xfId="3" applyNumberFormat="1" applyFont="1"/>
    <xf numFmtId="3" fontId="9" fillId="6" borderId="0" xfId="3" applyNumberFormat="1" applyFont="1" applyFill="1" applyBorder="1"/>
    <xf numFmtId="3" fontId="18" fillId="6" borderId="0" xfId="3" applyNumberFormat="1" applyFont="1" applyFill="1" applyBorder="1"/>
    <xf numFmtId="3" fontId="9" fillId="6" borderId="57" xfId="3" applyNumberFormat="1" applyFont="1" applyFill="1" applyBorder="1"/>
    <xf numFmtId="0" fontId="9" fillId="6" borderId="93" xfId="3" applyFont="1" applyFill="1" applyBorder="1"/>
    <xf numFmtId="0" fontId="9" fillId="6" borderId="0" xfId="3" applyFont="1" applyFill="1" applyBorder="1"/>
    <xf numFmtId="0" fontId="9" fillId="6" borderId="95" xfId="3" applyFont="1" applyFill="1" applyBorder="1"/>
    <xf numFmtId="0" fontId="7" fillId="6" borderId="94" xfId="3" applyFont="1" applyFill="1" applyBorder="1"/>
    <xf numFmtId="0" fontId="4" fillId="6" borderId="94" xfId="3" applyFont="1" applyFill="1" applyBorder="1"/>
    <xf numFmtId="3" fontId="2" fillId="6" borderId="0" xfId="3" applyNumberFormat="1" applyFont="1" applyFill="1" applyBorder="1" applyAlignment="1">
      <alignment horizontal="center"/>
    </xf>
    <xf numFmtId="0" fontId="18" fillId="6" borderId="0" xfId="3" applyFont="1" applyFill="1" applyBorder="1" applyAlignment="1">
      <alignment horizontal="center"/>
    </xf>
    <xf numFmtId="0" fontId="2" fillId="6" borderId="94" xfId="3" applyFont="1" applyFill="1" applyBorder="1"/>
    <xf numFmtId="10" fontId="9" fillId="6" borderId="0" xfId="3" applyNumberFormat="1" applyFont="1" applyFill="1" applyBorder="1"/>
    <xf numFmtId="0" fontId="19" fillId="6" borderId="94" xfId="3" applyFont="1" applyFill="1" applyBorder="1"/>
    <xf numFmtId="0" fontId="31" fillId="6" borderId="94" xfId="3" applyFont="1" applyFill="1" applyBorder="1"/>
    <xf numFmtId="10" fontId="31" fillId="6" borderId="0" xfId="3" applyNumberFormat="1" applyFont="1" applyFill="1" applyBorder="1"/>
    <xf numFmtId="0" fontId="9" fillId="4" borderId="94" xfId="3" applyFont="1" applyFill="1" applyBorder="1"/>
    <xf numFmtId="0" fontId="9" fillId="4" borderId="0" xfId="3" applyFont="1" applyFill="1" applyBorder="1"/>
    <xf numFmtId="3" fontId="9" fillId="4" borderId="0" xfId="3" applyNumberFormat="1" applyFont="1" applyFill="1" applyBorder="1"/>
    <xf numFmtId="0" fontId="9" fillId="4" borderId="95" xfId="3" applyFont="1" applyFill="1" applyBorder="1"/>
    <xf numFmtId="0" fontId="9" fillId="6" borderId="94" xfId="3" applyFont="1" applyFill="1" applyBorder="1" applyProtection="1">
      <protection locked="0"/>
    </xf>
    <xf numFmtId="0" fontId="9" fillId="6" borderId="0" xfId="3" applyFont="1" applyFill="1" applyBorder="1" applyProtection="1">
      <protection locked="0"/>
    </xf>
    <xf numFmtId="3" fontId="9" fillId="6" borderId="0" xfId="3" applyNumberFormat="1" applyFont="1" applyFill="1" applyBorder="1" applyProtection="1">
      <protection locked="0"/>
    </xf>
    <xf numFmtId="0" fontId="9" fillId="6" borderId="95" xfId="3" applyFont="1" applyFill="1" applyBorder="1" applyProtection="1">
      <protection locked="0"/>
    </xf>
    <xf numFmtId="3" fontId="7" fillId="6" borderId="94" xfId="3" applyNumberFormat="1" applyFont="1" applyFill="1" applyBorder="1"/>
    <xf numFmtId="3" fontId="30" fillId="6" borderId="0" xfId="3" applyNumberFormat="1" applyFont="1" applyFill="1" applyBorder="1"/>
    <xf numFmtId="0" fontId="18" fillId="6" borderId="0" xfId="3" applyFont="1" applyFill="1" applyBorder="1"/>
    <xf numFmtId="0" fontId="18" fillId="6" borderId="0" xfId="3" applyFont="1" applyFill="1" applyBorder="1" applyAlignment="1">
      <alignment horizontal="right"/>
    </xf>
    <xf numFmtId="3" fontId="29" fillId="6" borderId="0" xfId="3" applyNumberFormat="1" applyFont="1" applyFill="1" applyBorder="1"/>
    <xf numFmtId="0" fontId="30" fillId="6" borderId="0" xfId="3" applyFont="1" applyFill="1" applyBorder="1"/>
    <xf numFmtId="0" fontId="9" fillId="6" borderId="96" xfId="3" applyFont="1" applyFill="1" applyBorder="1"/>
    <xf numFmtId="0" fontId="9" fillId="6" borderId="97" xfId="3" applyFont="1" applyFill="1" applyBorder="1"/>
    <xf numFmtId="3" fontId="9" fillId="6" borderId="97" xfId="3" applyNumberFormat="1" applyFont="1" applyFill="1" applyBorder="1"/>
    <xf numFmtId="0" fontId="9" fillId="6" borderId="98" xfId="3" applyFont="1" applyFill="1" applyBorder="1"/>
    <xf numFmtId="0" fontId="0" fillId="0" borderId="30" xfId="0" applyBorder="1" applyAlignment="1" applyProtection="1">
      <alignment wrapText="1"/>
      <protection locked="0"/>
    </xf>
    <xf numFmtId="0" fontId="0" fillId="0" borderId="119" xfId="0" applyBorder="1" applyAlignment="1" applyProtection="1">
      <alignment wrapText="1"/>
      <protection locked="0"/>
    </xf>
    <xf numFmtId="3" fontId="0" fillId="0" borderId="30" xfId="0" applyNumberFormat="1" applyBorder="1" applyAlignment="1" applyProtection="1">
      <alignment wrapText="1"/>
      <protection locked="0"/>
    </xf>
    <xf numFmtId="3" fontId="0" fillId="0" borderId="119" xfId="0" applyNumberFormat="1" applyBorder="1" applyAlignment="1" applyProtection="1">
      <alignment wrapText="1"/>
      <protection locked="0"/>
    </xf>
    <xf numFmtId="0" fontId="13" fillId="2" borderId="16" xfId="0" applyFont="1" applyFill="1" applyBorder="1" applyAlignment="1" applyProtection="1">
      <alignment horizontal="right"/>
    </xf>
    <xf numFmtId="0" fontId="2" fillId="0" borderId="112" xfId="0" applyFont="1" applyFill="1" applyBorder="1" applyAlignment="1" applyProtection="1">
      <alignment wrapText="1"/>
    </xf>
    <xf numFmtId="0" fontId="0" fillId="0" borderId="113" xfId="0" applyFill="1" applyBorder="1" applyAlignment="1" applyProtection="1">
      <alignment wrapText="1"/>
      <protection locked="0"/>
    </xf>
    <xf numFmtId="0" fontId="0" fillId="0" borderId="114" xfId="0" applyFill="1" applyBorder="1" applyAlignment="1" applyProtection="1">
      <alignment wrapText="1"/>
      <protection locked="0"/>
    </xf>
    <xf numFmtId="0" fontId="2" fillId="4" borderId="110" xfId="0" applyFont="1" applyFill="1" applyBorder="1" applyAlignment="1" applyProtection="1">
      <alignment horizontal="right"/>
    </xf>
    <xf numFmtId="0" fontId="2" fillId="5" borderId="104" xfId="0" applyFont="1" applyFill="1" applyBorder="1" applyAlignment="1" applyProtection="1">
      <alignment wrapText="1"/>
      <protection locked="0"/>
    </xf>
    <xf numFmtId="3" fontId="2" fillId="5" borderId="104" xfId="0" applyNumberFormat="1" applyFont="1" applyFill="1" applyBorder="1" applyAlignment="1" applyProtection="1">
      <alignment wrapText="1"/>
      <protection locked="0"/>
    </xf>
    <xf numFmtId="0" fontId="0" fillId="0" borderId="103" xfId="0" applyBorder="1" applyAlignment="1" applyProtection="1">
      <alignment wrapText="1"/>
      <protection locked="0"/>
    </xf>
    <xf numFmtId="0" fontId="0" fillId="0" borderId="120" xfId="0" applyFont="1" applyFill="1" applyBorder="1" applyAlignment="1" applyProtection="1">
      <alignment wrapText="1"/>
    </xf>
    <xf numFmtId="0" fontId="0" fillId="0" borderId="112" xfId="0" applyFont="1" applyFill="1" applyBorder="1" applyAlignment="1" applyProtection="1">
      <alignment wrapText="1"/>
    </xf>
    <xf numFmtId="0" fontId="2" fillId="0" borderId="33" xfId="0" applyFont="1" applyBorder="1" applyAlignment="1" applyProtection="1">
      <alignment wrapText="1"/>
      <protection locked="0"/>
    </xf>
    <xf numFmtId="0" fontId="7" fillId="0" borderId="0" xfId="0" applyFont="1" applyProtection="1">
      <protection locked="0"/>
    </xf>
    <xf numFmtId="0" fontId="2" fillId="0" borderId="25" xfId="0" applyFont="1" applyBorder="1" applyProtection="1">
      <protection locked="0"/>
    </xf>
    <xf numFmtId="3" fontId="0" fillId="0" borderId="25" xfId="0" applyNumberFormat="1" applyBorder="1" applyProtection="1">
      <protection locked="0"/>
    </xf>
    <xf numFmtId="3" fontId="0" fillId="3" borderId="25" xfId="0" applyNumberFormat="1" applyFill="1" applyBorder="1" applyProtection="1">
      <protection locked="0"/>
    </xf>
    <xf numFmtId="0" fontId="19" fillId="0" borderId="25" xfId="0" applyFont="1" applyBorder="1" applyProtection="1">
      <protection locked="0"/>
    </xf>
    <xf numFmtId="3" fontId="24" fillId="0" borderId="25" xfId="0" applyNumberFormat="1" applyFont="1" applyBorder="1" applyProtection="1">
      <protection locked="0"/>
    </xf>
    <xf numFmtId="3" fontId="24" fillId="3" borderId="25" xfId="0" applyNumberFormat="1" applyFont="1" applyFill="1" applyBorder="1" applyProtection="1">
      <protection locked="0"/>
    </xf>
    <xf numFmtId="10" fontId="24" fillId="6" borderId="25" xfId="0" applyNumberFormat="1" applyFont="1" applyFill="1" applyBorder="1" applyProtection="1">
      <protection locked="0"/>
    </xf>
    <xf numFmtId="0" fontId="31" fillId="0" borderId="25" xfId="0" applyFont="1" applyBorder="1" applyProtection="1">
      <protection locked="0"/>
    </xf>
    <xf numFmtId="0" fontId="49" fillId="0" borderId="0" xfId="0" applyFont="1" applyProtection="1">
      <protection locked="0"/>
    </xf>
    <xf numFmtId="3" fontId="2" fillId="3" borderId="25" xfId="0" applyNumberFormat="1" applyFont="1" applyFill="1" applyBorder="1" applyProtection="1">
      <protection locked="0"/>
    </xf>
    <xf numFmtId="0" fontId="25" fillId="8" borderId="4" xfId="0" applyFont="1" applyFill="1" applyBorder="1" applyProtection="1"/>
    <xf numFmtId="0" fontId="18" fillId="3" borderId="102" xfId="0" applyFont="1" applyFill="1" applyBorder="1" applyProtection="1"/>
    <xf numFmtId="3" fontId="9" fillId="3" borderId="9" xfId="0" applyNumberFormat="1" applyFont="1" applyFill="1" applyBorder="1" applyProtection="1"/>
    <xf numFmtId="0" fontId="18" fillId="3" borderId="13" xfId="0" applyFont="1" applyFill="1" applyBorder="1" applyProtection="1"/>
    <xf numFmtId="3" fontId="8" fillId="5" borderId="105" xfId="0" applyNumberFormat="1" applyFont="1" applyFill="1" applyBorder="1" applyAlignment="1" applyProtection="1">
      <alignment vertical="center"/>
    </xf>
    <xf numFmtId="0" fontId="5" fillId="0" borderId="99" xfId="0" applyFont="1" applyFill="1" applyBorder="1" applyProtection="1">
      <protection locked="0"/>
    </xf>
    <xf numFmtId="0" fontId="3" fillId="12" borderId="22" xfId="0" applyFont="1" applyFill="1" applyBorder="1" applyProtection="1">
      <protection locked="0"/>
    </xf>
    <xf numFmtId="3" fontId="3" fillId="12" borderId="22" xfId="0" applyNumberFormat="1" applyFont="1" applyFill="1" applyBorder="1" applyProtection="1">
      <protection locked="0"/>
    </xf>
    <xf numFmtId="0" fontId="32" fillId="2" borderId="1" xfId="0" applyFont="1" applyFill="1" applyBorder="1" applyAlignment="1" applyProtection="1">
      <alignment vertical="center"/>
      <protection locked="0"/>
    </xf>
    <xf numFmtId="3" fontId="32" fillId="2" borderId="1" xfId="0" applyNumberFormat="1" applyFont="1" applyFill="1" applyBorder="1" applyAlignment="1" applyProtection="1">
      <alignment vertical="center"/>
      <protection locked="0"/>
    </xf>
    <xf numFmtId="0" fontId="2" fillId="6" borderId="0" xfId="0" applyFont="1" applyFill="1" applyProtection="1">
      <protection locked="0"/>
    </xf>
    <xf numFmtId="0" fontId="33" fillId="6" borderId="0" xfId="0" applyFont="1" applyFill="1" applyProtection="1">
      <protection locked="0"/>
    </xf>
    <xf numFmtId="0" fontId="0" fillId="6" borderId="0" xfId="0" applyFill="1" applyAlignment="1" applyProtection="1">
      <alignment horizontal="right"/>
      <protection locked="0"/>
    </xf>
    <xf numFmtId="0" fontId="7" fillId="6" borderId="0" xfId="0" applyFont="1" applyFill="1" applyProtection="1">
      <protection locked="0"/>
    </xf>
    <xf numFmtId="0" fontId="23" fillId="6" borderId="0" xfId="0" applyFont="1" applyFill="1" applyBorder="1" applyAlignment="1" applyProtection="1">
      <protection locked="0"/>
    </xf>
    <xf numFmtId="0" fontId="23" fillId="6" borderId="34" xfId="0" applyNumberFormat="1" applyFont="1" applyFill="1" applyBorder="1" applyAlignment="1" applyProtection="1">
      <protection locked="0"/>
    </xf>
    <xf numFmtId="0" fontId="23" fillId="6" borderId="0" xfId="0" applyNumberFormat="1" applyFont="1" applyFill="1" applyBorder="1" applyAlignment="1" applyProtection="1">
      <protection locked="0"/>
    </xf>
    <xf numFmtId="0" fontId="23" fillId="6" borderId="35" xfId="0" applyNumberFormat="1" applyFont="1" applyFill="1" applyBorder="1" applyAlignment="1" applyProtection="1">
      <protection locked="0"/>
    </xf>
    <xf numFmtId="10" fontId="0" fillId="6" borderId="0" xfId="0" applyNumberFormat="1" applyFill="1" applyProtection="1">
      <protection locked="0"/>
    </xf>
    <xf numFmtId="10" fontId="0" fillId="0" borderId="0" xfId="0" applyNumberFormat="1" applyProtection="1">
      <protection locked="0"/>
    </xf>
    <xf numFmtId="0" fontId="3" fillId="0" borderId="80" xfId="0" applyFont="1" applyBorder="1" applyProtection="1">
      <protection locked="0"/>
    </xf>
    <xf numFmtId="10" fontId="3" fillId="0" borderId="81" xfId="0" applyNumberFormat="1" applyFont="1" applyBorder="1" applyProtection="1">
      <protection locked="0"/>
    </xf>
    <xf numFmtId="10" fontId="3" fillId="0" borderId="33" xfId="0" applyNumberFormat="1" applyFont="1" applyBorder="1" applyProtection="1">
      <protection locked="0"/>
    </xf>
    <xf numFmtId="10" fontId="3" fillId="0" borderId="40" xfId="0" applyNumberFormat="1" applyFont="1" applyBorder="1" applyProtection="1">
      <protection locked="0"/>
    </xf>
    <xf numFmtId="10" fontId="3" fillId="0" borderId="23" xfId="0" applyNumberFormat="1" applyFont="1" applyBorder="1" applyProtection="1">
      <protection locked="0"/>
    </xf>
    <xf numFmtId="0" fontId="3" fillId="0" borderId="82" xfId="0" applyFont="1" applyBorder="1" applyProtection="1">
      <protection locked="0"/>
    </xf>
    <xf numFmtId="10" fontId="3" fillId="0" borderId="83" xfId="0" applyNumberFormat="1" applyFont="1" applyBorder="1" applyProtection="1">
      <protection locked="0"/>
    </xf>
    <xf numFmtId="10" fontId="3" fillId="0" borderId="25" xfId="0" applyNumberFormat="1" applyFont="1" applyBorder="1" applyProtection="1">
      <protection locked="0"/>
    </xf>
    <xf numFmtId="0" fontId="3" fillId="0" borderId="84" xfId="0" applyFont="1" applyBorder="1" applyProtection="1">
      <protection locked="0"/>
    </xf>
    <xf numFmtId="10" fontId="3" fillId="0" borderId="85" xfId="0" applyNumberFormat="1" applyFont="1" applyBorder="1" applyProtection="1">
      <protection locked="0"/>
    </xf>
    <xf numFmtId="14" fontId="2" fillId="0" borderId="118" xfId="0" applyNumberFormat="1" applyFont="1" applyBorder="1" applyAlignment="1" applyProtection="1">
      <alignment vertical="center"/>
      <protection locked="0"/>
    </xf>
    <xf numFmtId="14" fontId="2" fillId="0" borderId="103" xfId="0" applyNumberFormat="1" applyFont="1" applyBorder="1" applyAlignment="1" applyProtection="1">
      <alignment vertical="center"/>
      <protection locked="0"/>
    </xf>
    <xf numFmtId="0" fontId="2" fillId="0" borderId="117" xfId="0" applyFont="1" applyBorder="1" applyAlignment="1" applyProtection="1">
      <alignment vertical="center"/>
      <protection locked="0"/>
    </xf>
    <xf numFmtId="14" fontId="2" fillId="0" borderId="116" xfId="0" applyNumberFormat="1" applyFont="1" applyBorder="1" applyAlignment="1" applyProtection="1">
      <alignment horizontal="center" vertical="center"/>
      <protection locked="0"/>
    </xf>
    <xf numFmtId="0" fontId="2" fillId="0" borderId="103" xfId="0" applyFont="1" applyBorder="1" applyAlignment="1" applyProtection="1">
      <alignment horizontal="center" vertical="center"/>
      <protection locked="0"/>
    </xf>
    <xf numFmtId="0" fontId="2" fillId="0" borderId="117" xfId="0" applyFont="1" applyBorder="1" applyAlignment="1" applyProtection="1">
      <alignment horizontal="center" vertical="center"/>
      <protection locked="0"/>
    </xf>
    <xf numFmtId="0" fontId="4" fillId="0" borderId="87" xfId="0" applyFont="1" applyBorder="1" applyAlignment="1" applyProtection="1">
      <protection locked="0"/>
    </xf>
    <xf numFmtId="0" fontId="4" fillId="0" borderId="88" xfId="0" applyFont="1" applyBorder="1" applyAlignment="1" applyProtection="1">
      <protection locked="0"/>
    </xf>
    <xf numFmtId="0" fontId="4" fillId="0" borderId="89" xfId="0" applyFont="1" applyBorder="1" applyAlignment="1" applyProtection="1">
      <protection locked="0"/>
    </xf>
    <xf numFmtId="49" fontId="4" fillId="0" borderId="87" xfId="0" applyNumberFormat="1" applyFont="1" applyBorder="1" applyAlignment="1" applyProtection="1">
      <protection locked="0"/>
    </xf>
    <xf numFmtId="49" fontId="4" fillId="0" borderId="88" xfId="0" applyNumberFormat="1" applyFont="1" applyBorder="1" applyAlignment="1" applyProtection="1">
      <protection locked="0"/>
    </xf>
    <xf numFmtId="49" fontId="4" fillId="0" borderId="89" xfId="0" applyNumberFormat="1" applyFont="1" applyBorder="1" applyAlignment="1" applyProtection="1">
      <protection locked="0"/>
    </xf>
    <xf numFmtId="0" fontId="16" fillId="6" borderId="0" xfId="0" applyFont="1" applyFill="1" applyAlignment="1" applyProtection="1"/>
    <xf numFmtId="0" fontId="0" fillId="0" borderId="0" xfId="0" applyAlignment="1" applyProtection="1"/>
    <xf numFmtId="0" fontId="7" fillId="6" borderId="0" xfId="0" applyFont="1" applyFill="1" applyProtection="1">
      <protection locked="0"/>
    </xf>
    <xf numFmtId="0" fontId="23" fillId="0" borderId="29" xfId="0" applyFont="1" applyBorder="1" applyAlignment="1" applyProtection="1">
      <protection locked="0"/>
    </xf>
    <xf numFmtId="0" fontId="0" fillId="0" borderId="30" xfId="0" applyBorder="1" applyAlignment="1" applyProtection="1">
      <protection locked="0"/>
    </xf>
  </cellXfs>
  <cellStyles count="5">
    <cellStyle name="Hyperlänk" xfId="4" builtinId="8"/>
    <cellStyle name="Normal" xfId="0" builtinId="0"/>
    <cellStyle name="Normal 2" xfId="3" xr:uid="{E4C807E1-12FF-4C15-BF56-4DCBB2F44F5A}"/>
    <cellStyle name="Procent" xfId="2" builtinId="5"/>
    <cellStyle name="Tusental" xfId="1" builtinId="3"/>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Olof Falk" id="{3DED8499-0592-4567-9F4C-F4AB9A1B0897}" userId="S::olof.falk@regionkalmar.se::8a51b6bd-688c-4770-a8a6-bf62ee15af6b" providerId="AD"/>
</personList>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40" dT="2023-03-08T15:48:25.58" personId="{3DED8499-0592-4567-9F4C-F4AB9A1B0897}" id="{D16135DF-C92B-490E-8C41-033F2950954E}">
    <text>Anges i positivt belopp. Budgetmallen drar automatiskt av beloppet från stödberättigande kostnader.</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AA8A4-4977-4389-84BD-42B65044C14E}">
  <dimension ref="A1:U93"/>
  <sheetViews>
    <sheetView tabSelected="1" zoomScaleNormal="100" workbookViewId="0">
      <selection activeCell="A4" sqref="A4"/>
    </sheetView>
  </sheetViews>
  <sheetFormatPr defaultColWidth="9.140625" defaultRowHeight="15" x14ac:dyDescent="0.25"/>
  <cols>
    <col min="1" max="1" width="48.42578125" style="35" customWidth="1"/>
    <col min="2" max="2" width="34.42578125" style="35" customWidth="1"/>
    <col min="3" max="3" width="15.42578125" style="35" bestFit="1" customWidth="1"/>
    <col min="4" max="4" width="38.5703125" style="35" bestFit="1" customWidth="1"/>
    <col min="5" max="6" width="10.7109375" style="38" customWidth="1"/>
    <col min="7" max="7" width="2" style="35" customWidth="1"/>
    <col min="8" max="10" width="9.140625" style="35"/>
    <col min="11" max="11" width="9.140625" style="35" customWidth="1"/>
    <col min="12" max="20" width="9.140625" style="35"/>
    <col min="21" max="21" width="11.28515625" style="35" customWidth="1"/>
    <col min="22" max="16384" width="9.140625" style="35"/>
  </cols>
  <sheetData>
    <row r="1" spans="1:21" ht="18.75" x14ac:dyDescent="0.3">
      <c r="A1" s="326" t="s">
        <v>75</v>
      </c>
      <c r="B1" s="326"/>
      <c r="C1" s="326"/>
      <c r="D1" s="72"/>
      <c r="H1" s="313"/>
      <c r="I1" s="314"/>
      <c r="J1" s="314"/>
      <c r="K1" s="314"/>
      <c r="L1" s="314"/>
      <c r="M1" s="314"/>
      <c r="N1" s="314"/>
      <c r="O1" s="314"/>
      <c r="P1" s="314"/>
      <c r="Q1" s="314"/>
      <c r="R1" s="314"/>
      <c r="S1" s="314"/>
      <c r="T1" s="314"/>
      <c r="U1" s="314"/>
    </row>
    <row r="2" spans="1:21" ht="15.75" thickBot="1" x14ac:dyDescent="0.3">
      <c r="H2" s="314"/>
      <c r="I2" s="314"/>
      <c r="J2" s="314"/>
      <c r="K2" s="314"/>
      <c r="L2" s="314"/>
      <c r="M2" s="314"/>
      <c r="N2" s="314"/>
      <c r="O2" s="314"/>
      <c r="P2" s="314"/>
      <c r="Q2" s="314"/>
      <c r="R2" s="314"/>
      <c r="S2" s="314"/>
      <c r="T2" s="314"/>
      <c r="U2" s="314"/>
    </row>
    <row r="3" spans="1:21" ht="15.75" thickBot="1" x14ac:dyDescent="0.3">
      <c r="A3" s="323" t="s">
        <v>101</v>
      </c>
      <c r="B3" s="324" t="s">
        <v>136</v>
      </c>
      <c r="C3" s="399" t="s">
        <v>138</v>
      </c>
      <c r="D3" s="324" t="s">
        <v>149</v>
      </c>
      <c r="E3" s="324" t="s">
        <v>76</v>
      </c>
      <c r="F3" s="325" t="s">
        <v>77</v>
      </c>
      <c r="H3" s="314"/>
      <c r="I3" s="314"/>
      <c r="J3" s="314"/>
      <c r="K3" s="314"/>
      <c r="L3" s="314"/>
      <c r="M3" s="314"/>
      <c r="N3" s="314"/>
      <c r="O3" s="314"/>
      <c r="P3" s="314"/>
      <c r="Q3" s="314"/>
      <c r="R3" s="314"/>
      <c r="S3" s="314"/>
      <c r="T3" s="314"/>
      <c r="U3" s="314"/>
    </row>
    <row r="4" spans="1:21" x14ac:dyDescent="0.25">
      <c r="A4" s="315" t="s">
        <v>105</v>
      </c>
      <c r="B4" s="400" t="s">
        <v>137</v>
      </c>
      <c r="C4" s="401">
        <f>SUM(C5:C8)</f>
        <v>0</v>
      </c>
      <c r="D4" s="405" t="s">
        <v>144</v>
      </c>
      <c r="E4" s="450"/>
      <c r="F4" s="450"/>
      <c r="H4" s="314"/>
      <c r="I4" s="314"/>
      <c r="J4" s="314"/>
      <c r="K4" s="314"/>
      <c r="L4" s="314"/>
      <c r="M4" s="314"/>
      <c r="N4" s="314"/>
      <c r="O4" s="314"/>
      <c r="P4" s="314"/>
      <c r="Q4" s="314"/>
      <c r="R4" s="314"/>
      <c r="S4" s="314"/>
      <c r="T4" s="314"/>
      <c r="U4" s="314"/>
    </row>
    <row r="5" spans="1:21" x14ac:dyDescent="0.25">
      <c r="A5" s="316" t="s">
        <v>79</v>
      </c>
      <c r="B5" s="391" t="s">
        <v>37</v>
      </c>
      <c r="C5" s="393"/>
      <c r="D5" s="317" t="s">
        <v>145</v>
      </c>
      <c r="E5" s="451"/>
      <c r="F5" s="451"/>
      <c r="H5" s="314"/>
      <c r="I5" s="314"/>
      <c r="J5" s="314"/>
      <c r="K5" s="314"/>
      <c r="L5" s="314"/>
      <c r="M5" s="314"/>
      <c r="N5" s="314"/>
      <c r="O5" s="314"/>
      <c r="P5" s="314"/>
      <c r="Q5" s="314"/>
      <c r="R5" s="314"/>
      <c r="S5" s="314"/>
      <c r="T5" s="314"/>
      <c r="U5" s="314"/>
    </row>
    <row r="6" spans="1:21" x14ac:dyDescent="0.25">
      <c r="A6" s="316" t="s">
        <v>80</v>
      </c>
      <c r="B6" s="391" t="s">
        <v>40</v>
      </c>
      <c r="C6" s="393"/>
      <c r="D6" s="317" t="s">
        <v>146</v>
      </c>
      <c r="E6" s="451"/>
      <c r="F6" s="451"/>
      <c r="H6" s="314"/>
      <c r="I6" s="314"/>
      <c r="J6" s="314"/>
      <c r="K6" s="314"/>
      <c r="L6" s="314"/>
      <c r="M6" s="314"/>
      <c r="N6" s="314"/>
      <c r="O6" s="314"/>
      <c r="P6" s="314"/>
      <c r="Q6" s="314"/>
      <c r="R6" s="314"/>
      <c r="S6" s="314"/>
      <c r="T6" s="314"/>
      <c r="U6" s="314"/>
    </row>
    <row r="7" spans="1:21" x14ac:dyDescent="0.25">
      <c r="A7" s="316" t="s">
        <v>81</v>
      </c>
      <c r="B7" s="391" t="s">
        <v>42</v>
      </c>
      <c r="C7" s="393"/>
      <c r="D7" s="317" t="s">
        <v>147</v>
      </c>
      <c r="E7" s="451"/>
      <c r="F7" s="451"/>
      <c r="H7" s="314"/>
      <c r="I7" s="314"/>
      <c r="J7" s="314"/>
      <c r="K7" s="314"/>
      <c r="L7" s="314"/>
      <c r="M7" s="314"/>
      <c r="N7" s="314"/>
      <c r="O7" s="314"/>
      <c r="P7" s="314"/>
      <c r="Q7" s="314"/>
      <c r="R7" s="314"/>
      <c r="S7" s="314"/>
      <c r="T7" s="314"/>
      <c r="U7" s="314"/>
    </row>
    <row r="8" spans="1:21" ht="15.75" thickBot="1" x14ac:dyDescent="0.3">
      <c r="A8" s="318" t="s">
        <v>82</v>
      </c>
      <c r="B8" s="392" t="s">
        <v>43</v>
      </c>
      <c r="C8" s="394"/>
      <c r="D8" s="319" t="s">
        <v>148</v>
      </c>
      <c r="E8" s="452"/>
      <c r="F8" s="452"/>
      <c r="H8" s="314"/>
      <c r="I8" s="314"/>
      <c r="J8" s="314"/>
      <c r="K8" s="314"/>
      <c r="L8" s="314"/>
      <c r="M8" s="314"/>
      <c r="N8" s="314"/>
      <c r="O8" s="314"/>
      <c r="P8" s="314"/>
      <c r="Q8" s="314"/>
      <c r="R8" s="314"/>
      <c r="S8" s="314"/>
      <c r="T8" s="314"/>
      <c r="U8" s="314"/>
    </row>
    <row r="9" spans="1:21" ht="15.75" thickTop="1" x14ac:dyDescent="0.25">
      <c r="A9" s="315" t="s">
        <v>106</v>
      </c>
      <c r="B9" s="400" t="s">
        <v>139</v>
      </c>
      <c r="C9" s="401">
        <f>SUM(C10:C13)</f>
        <v>0</v>
      </c>
      <c r="D9" s="405" t="s">
        <v>150</v>
      </c>
      <c r="E9" s="450"/>
      <c r="F9" s="450"/>
      <c r="H9" s="314"/>
      <c r="I9" s="314"/>
      <c r="J9" s="314"/>
      <c r="K9" s="314"/>
      <c r="L9" s="314"/>
      <c r="M9" s="314"/>
      <c r="N9" s="314"/>
      <c r="O9" s="314"/>
      <c r="P9" s="314"/>
      <c r="Q9" s="314"/>
      <c r="R9" s="314"/>
      <c r="S9" s="314"/>
      <c r="T9" s="314"/>
      <c r="U9" s="314"/>
    </row>
    <row r="10" spans="1:21" x14ac:dyDescent="0.25">
      <c r="A10" s="316" t="s">
        <v>83</v>
      </c>
      <c r="B10" s="391" t="s">
        <v>37</v>
      </c>
      <c r="C10" s="393"/>
      <c r="D10" s="317" t="s">
        <v>156</v>
      </c>
      <c r="E10" s="451"/>
      <c r="F10" s="451"/>
      <c r="H10" s="314"/>
      <c r="I10" s="314"/>
      <c r="J10" s="314"/>
      <c r="K10" s="314"/>
      <c r="L10" s="314"/>
      <c r="M10" s="314"/>
      <c r="N10" s="314"/>
      <c r="O10" s="314"/>
      <c r="P10" s="314"/>
      <c r="Q10" s="314"/>
      <c r="R10" s="314"/>
      <c r="S10" s="314"/>
      <c r="T10" s="314"/>
      <c r="U10" s="314"/>
    </row>
    <row r="11" spans="1:21" x14ac:dyDescent="0.25">
      <c r="A11" s="316" t="s">
        <v>84</v>
      </c>
      <c r="B11" s="391" t="s">
        <v>40</v>
      </c>
      <c r="C11" s="393"/>
      <c r="D11" s="317" t="s">
        <v>157</v>
      </c>
      <c r="E11" s="451"/>
      <c r="F11" s="451"/>
      <c r="H11" s="314"/>
      <c r="I11" s="314"/>
      <c r="J11" s="314"/>
      <c r="K11" s="314"/>
      <c r="L11" s="314"/>
      <c r="M11" s="314"/>
      <c r="N11" s="314"/>
      <c r="O11" s="314"/>
      <c r="P11" s="314"/>
      <c r="Q11" s="314"/>
      <c r="R11" s="314"/>
      <c r="S11" s="314"/>
      <c r="T11" s="314"/>
      <c r="U11" s="314"/>
    </row>
    <row r="12" spans="1:21" x14ac:dyDescent="0.25">
      <c r="A12" s="316" t="s">
        <v>85</v>
      </c>
      <c r="B12" s="391" t="s">
        <v>42</v>
      </c>
      <c r="C12" s="393"/>
      <c r="D12" s="317" t="s">
        <v>158</v>
      </c>
      <c r="E12" s="451"/>
      <c r="F12" s="451"/>
      <c r="H12" s="314"/>
      <c r="I12" s="314"/>
      <c r="J12" s="314"/>
      <c r="K12" s="314"/>
      <c r="L12" s="314"/>
      <c r="M12" s="314"/>
      <c r="N12" s="314"/>
      <c r="O12" s="314"/>
      <c r="P12" s="314"/>
      <c r="Q12" s="314"/>
      <c r="R12" s="314"/>
      <c r="S12" s="314"/>
      <c r="T12" s="314"/>
      <c r="U12" s="314"/>
    </row>
    <row r="13" spans="1:21" ht="15.75" thickBot="1" x14ac:dyDescent="0.3">
      <c r="A13" s="318" t="s">
        <v>86</v>
      </c>
      <c r="B13" s="392" t="s">
        <v>43</v>
      </c>
      <c r="C13" s="394"/>
      <c r="D13" s="319" t="s">
        <v>159</v>
      </c>
      <c r="E13" s="452"/>
      <c r="F13" s="452"/>
      <c r="H13" s="314"/>
      <c r="I13" s="314"/>
      <c r="J13" s="314"/>
      <c r="K13" s="314"/>
      <c r="L13" s="314"/>
      <c r="M13" s="314"/>
      <c r="N13" s="314"/>
      <c r="O13" s="314"/>
      <c r="P13" s="314"/>
      <c r="Q13" s="314"/>
      <c r="R13" s="314"/>
      <c r="S13" s="314"/>
      <c r="T13" s="314"/>
      <c r="U13" s="314"/>
    </row>
    <row r="14" spans="1:21" ht="15.75" thickTop="1" x14ac:dyDescent="0.25">
      <c r="A14" s="315" t="s">
        <v>108</v>
      </c>
      <c r="B14" s="400" t="s">
        <v>140</v>
      </c>
      <c r="C14" s="401">
        <f>SUM(C15:C18)</f>
        <v>0</v>
      </c>
      <c r="D14" s="405" t="s">
        <v>151</v>
      </c>
      <c r="E14" s="450"/>
      <c r="F14" s="450"/>
      <c r="H14" s="320"/>
      <c r="I14" s="314"/>
      <c r="J14" s="314"/>
      <c r="K14" s="314"/>
      <c r="L14" s="314"/>
      <c r="M14" s="314"/>
      <c r="N14" s="314"/>
      <c r="O14" s="314"/>
      <c r="P14" s="314"/>
      <c r="Q14" s="314"/>
      <c r="R14" s="314"/>
      <c r="S14" s="314"/>
      <c r="T14" s="314"/>
      <c r="U14" s="314"/>
    </row>
    <row r="15" spans="1:21" x14ac:dyDescent="0.25">
      <c r="A15" s="316" t="s">
        <v>87</v>
      </c>
      <c r="B15" s="391" t="s">
        <v>37</v>
      </c>
      <c r="C15" s="393"/>
      <c r="D15" s="317" t="s">
        <v>160</v>
      </c>
      <c r="E15" s="451"/>
      <c r="F15" s="451"/>
      <c r="H15" s="314"/>
      <c r="I15" s="314"/>
      <c r="J15" s="314"/>
      <c r="K15" s="314"/>
      <c r="L15" s="314"/>
      <c r="M15" s="314"/>
      <c r="N15" s="314"/>
      <c r="O15" s="314"/>
      <c r="P15" s="314"/>
      <c r="Q15" s="314"/>
      <c r="R15" s="314"/>
      <c r="S15" s="314"/>
      <c r="T15" s="314"/>
      <c r="U15" s="314"/>
    </row>
    <row r="16" spans="1:21" x14ac:dyDescent="0.25">
      <c r="A16" s="316" t="s">
        <v>88</v>
      </c>
      <c r="B16" s="391" t="s">
        <v>40</v>
      </c>
      <c r="C16" s="393"/>
      <c r="D16" s="317" t="s">
        <v>161</v>
      </c>
      <c r="E16" s="451"/>
      <c r="F16" s="451"/>
    </row>
    <row r="17" spans="1:6" x14ac:dyDescent="0.25">
      <c r="A17" s="316" t="s">
        <v>89</v>
      </c>
      <c r="B17" s="391" t="s">
        <v>42</v>
      </c>
      <c r="C17" s="393"/>
      <c r="D17" s="317" t="s">
        <v>162</v>
      </c>
      <c r="E17" s="451"/>
      <c r="F17" s="451"/>
    </row>
    <row r="18" spans="1:6" ht="15.75" thickBot="1" x14ac:dyDescent="0.3">
      <c r="A18" s="318" t="s">
        <v>90</v>
      </c>
      <c r="B18" s="392" t="s">
        <v>43</v>
      </c>
      <c r="C18" s="394"/>
      <c r="D18" s="319" t="s">
        <v>163</v>
      </c>
      <c r="E18" s="452"/>
      <c r="F18" s="452"/>
    </row>
    <row r="19" spans="1:6" ht="15.75" thickTop="1" x14ac:dyDescent="0.25">
      <c r="A19" s="315" t="s">
        <v>107</v>
      </c>
      <c r="B19" s="400" t="s">
        <v>140</v>
      </c>
      <c r="C19" s="401">
        <f>SUM(C20:C23)</f>
        <v>0</v>
      </c>
      <c r="D19" s="405" t="s">
        <v>152</v>
      </c>
      <c r="E19" s="450"/>
      <c r="F19" s="450"/>
    </row>
    <row r="20" spans="1:6" x14ac:dyDescent="0.25">
      <c r="A20" s="316" t="s">
        <v>91</v>
      </c>
      <c r="B20" s="391" t="s">
        <v>37</v>
      </c>
      <c r="C20" s="393"/>
      <c r="D20" s="317" t="s">
        <v>164</v>
      </c>
      <c r="E20" s="451"/>
      <c r="F20" s="451"/>
    </row>
    <row r="21" spans="1:6" x14ac:dyDescent="0.25">
      <c r="A21" s="316" t="s">
        <v>92</v>
      </c>
      <c r="B21" s="391" t="s">
        <v>40</v>
      </c>
      <c r="C21" s="393"/>
      <c r="D21" s="317" t="s">
        <v>165</v>
      </c>
      <c r="E21" s="451"/>
      <c r="F21" s="451"/>
    </row>
    <row r="22" spans="1:6" x14ac:dyDescent="0.25">
      <c r="A22" s="316" t="s">
        <v>93</v>
      </c>
      <c r="B22" s="391" t="s">
        <v>42</v>
      </c>
      <c r="C22" s="393"/>
      <c r="D22" s="317" t="s">
        <v>166</v>
      </c>
      <c r="E22" s="451"/>
      <c r="F22" s="451"/>
    </row>
    <row r="23" spans="1:6" ht="15.75" thickBot="1" x14ac:dyDescent="0.3">
      <c r="A23" s="318" t="s">
        <v>94</v>
      </c>
      <c r="B23" s="392" t="s">
        <v>43</v>
      </c>
      <c r="C23" s="394"/>
      <c r="D23" s="319" t="s">
        <v>167</v>
      </c>
      <c r="E23" s="452"/>
      <c r="F23" s="452"/>
    </row>
    <row r="24" spans="1:6" ht="15" customHeight="1" thickTop="1" x14ac:dyDescent="0.25">
      <c r="A24" s="396" t="s">
        <v>102</v>
      </c>
      <c r="B24" s="400" t="s">
        <v>142</v>
      </c>
      <c r="C24" s="401">
        <f>SUM(C25:C28)</f>
        <v>0</v>
      </c>
      <c r="D24" s="405" t="s">
        <v>153</v>
      </c>
      <c r="E24" s="450"/>
      <c r="F24" s="450"/>
    </row>
    <row r="25" spans="1:6" x14ac:dyDescent="0.25">
      <c r="A25" s="397" t="s">
        <v>95</v>
      </c>
      <c r="B25" s="391" t="s">
        <v>37</v>
      </c>
      <c r="C25" s="393"/>
      <c r="D25" s="317" t="s">
        <v>168</v>
      </c>
      <c r="E25" s="451"/>
      <c r="F25" s="451"/>
    </row>
    <row r="26" spans="1:6" x14ac:dyDescent="0.25">
      <c r="A26" s="397" t="s">
        <v>96</v>
      </c>
      <c r="B26" s="391" t="s">
        <v>40</v>
      </c>
      <c r="C26" s="393"/>
      <c r="D26" s="317" t="s">
        <v>169</v>
      </c>
      <c r="E26" s="451"/>
      <c r="F26" s="451"/>
    </row>
    <row r="27" spans="1:6" x14ac:dyDescent="0.25">
      <c r="A27" s="397" t="s">
        <v>97</v>
      </c>
      <c r="B27" s="391" t="s">
        <v>42</v>
      </c>
      <c r="C27" s="393"/>
      <c r="D27" s="317" t="s">
        <v>170</v>
      </c>
      <c r="E27" s="451"/>
      <c r="F27" s="451"/>
    </row>
    <row r="28" spans="1:6" ht="15.75" thickBot="1" x14ac:dyDescent="0.3">
      <c r="A28" s="398" t="s">
        <v>98</v>
      </c>
      <c r="B28" s="392" t="s">
        <v>43</v>
      </c>
      <c r="C28" s="394"/>
      <c r="D28" s="319" t="s">
        <v>171</v>
      </c>
      <c r="E28" s="452"/>
      <c r="F28" s="452"/>
    </row>
    <row r="29" spans="1:6" ht="15.75" thickTop="1" x14ac:dyDescent="0.25">
      <c r="A29" s="396" t="s">
        <v>103</v>
      </c>
      <c r="B29" s="400" t="s">
        <v>141</v>
      </c>
      <c r="C29" s="401">
        <f>SUM(C30:C33)</f>
        <v>0</v>
      </c>
      <c r="D29" s="405" t="s">
        <v>154</v>
      </c>
      <c r="E29" s="447"/>
      <c r="F29" s="447"/>
    </row>
    <row r="30" spans="1:6" x14ac:dyDescent="0.25">
      <c r="A30" s="403" t="s">
        <v>99</v>
      </c>
      <c r="B30" s="391" t="s">
        <v>37</v>
      </c>
      <c r="C30" s="393"/>
      <c r="D30" s="402" t="s">
        <v>172</v>
      </c>
      <c r="E30" s="448"/>
      <c r="F30" s="448"/>
    </row>
    <row r="31" spans="1:6" x14ac:dyDescent="0.25">
      <c r="A31" s="403" t="s">
        <v>176</v>
      </c>
      <c r="B31" s="391" t="s">
        <v>40</v>
      </c>
      <c r="C31" s="393"/>
      <c r="D31" s="402" t="s">
        <v>173</v>
      </c>
      <c r="E31" s="448"/>
      <c r="F31" s="448"/>
    </row>
    <row r="32" spans="1:6" x14ac:dyDescent="0.25">
      <c r="A32" s="403" t="s">
        <v>177</v>
      </c>
      <c r="B32" s="391" t="s">
        <v>42</v>
      </c>
      <c r="C32" s="393"/>
      <c r="D32" s="402" t="s">
        <v>174</v>
      </c>
      <c r="E32" s="448"/>
      <c r="F32" s="448"/>
    </row>
    <row r="33" spans="1:6" ht="15.75" thickBot="1" x14ac:dyDescent="0.3">
      <c r="A33" s="398" t="s">
        <v>178</v>
      </c>
      <c r="B33" s="392" t="s">
        <v>43</v>
      </c>
      <c r="C33" s="394"/>
      <c r="D33" s="319" t="s">
        <v>175</v>
      </c>
      <c r="E33" s="449"/>
      <c r="F33" s="449"/>
    </row>
    <row r="34" spans="1:6" ht="15.75" thickTop="1" x14ac:dyDescent="0.25">
      <c r="A34" s="396" t="s">
        <v>104</v>
      </c>
      <c r="B34" s="400" t="s">
        <v>143</v>
      </c>
      <c r="C34" s="401">
        <f>SUM(C35:C38)</f>
        <v>0</v>
      </c>
      <c r="D34" s="405" t="s">
        <v>155</v>
      </c>
      <c r="E34" s="447"/>
      <c r="F34" s="447"/>
    </row>
    <row r="35" spans="1:6" x14ac:dyDescent="0.25">
      <c r="A35" s="316" t="s">
        <v>100</v>
      </c>
      <c r="B35" s="391" t="s">
        <v>37</v>
      </c>
      <c r="C35" s="393"/>
      <c r="D35" s="402" t="s">
        <v>182</v>
      </c>
      <c r="E35" s="448"/>
      <c r="F35" s="448"/>
    </row>
    <row r="36" spans="1:6" x14ac:dyDescent="0.25">
      <c r="A36" s="404" t="s">
        <v>179</v>
      </c>
      <c r="B36" s="391" t="s">
        <v>40</v>
      </c>
      <c r="C36" s="393"/>
      <c r="D36" s="402" t="s">
        <v>183</v>
      </c>
      <c r="E36" s="448"/>
      <c r="F36" s="448"/>
    </row>
    <row r="37" spans="1:6" x14ac:dyDescent="0.25">
      <c r="A37" s="404" t="s">
        <v>180</v>
      </c>
      <c r="B37" s="391" t="s">
        <v>42</v>
      </c>
      <c r="C37" s="393"/>
      <c r="D37" s="402" t="s">
        <v>184</v>
      </c>
      <c r="E37" s="448"/>
      <c r="F37" s="448"/>
    </row>
    <row r="38" spans="1:6" ht="15.75" thickBot="1" x14ac:dyDescent="0.3">
      <c r="A38" s="404" t="s">
        <v>181</v>
      </c>
      <c r="B38" s="392" t="s">
        <v>43</v>
      </c>
      <c r="C38" s="394"/>
      <c r="D38" s="402" t="s">
        <v>185</v>
      </c>
      <c r="E38" s="448"/>
      <c r="F38" s="448"/>
    </row>
    <row r="39" spans="1:6" ht="16.5" thickTop="1" x14ac:dyDescent="0.25">
      <c r="A39" s="242"/>
      <c r="B39" s="395" t="s">
        <v>78</v>
      </c>
      <c r="C39" s="343">
        <f>C34+C29+C24+C19+C14+C9+C4</f>
        <v>0</v>
      </c>
      <c r="D39" s="242"/>
      <c r="E39" s="242"/>
      <c r="F39" s="242"/>
    </row>
    <row r="40" spans="1:6" x14ac:dyDescent="0.25">
      <c r="A40" s="321"/>
      <c r="B40" s="321"/>
      <c r="C40" s="321"/>
      <c r="D40" s="321"/>
      <c r="E40" s="322"/>
      <c r="F40" s="322"/>
    </row>
    <row r="41" spans="1:6" x14ac:dyDescent="0.25">
      <c r="A41" s="321"/>
      <c r="B41" s="321"/>
      <c r="C41" s="321"/>
      <c r="D41" s="321"/>
      <c r="E41" s="322"/>
      <c r="F41" s="322"/>
    </row>
    <row r="42" spans="1:6" x14ac:dyDescent="0.25">
      <c r="A42" s="321"/>
      <c r="B42" s="321"/>
      <c r="C42" s="321"/>
      <c r="D42" s="321"/>
      <c r="E42" s="322"/>
      <c r="F42" s="322"/>
    </row>
    <row r="43" spans="1:6" x14ac:dyDescent="0.25">
      <c r="A43" s="321"/>
      <c r="B43" s="321"/>
      <c r="C43" s="321"/>
      <c r="D43" s="321"/>
      <c r="E43" s="322"/>
      <c r="F43" s="322"/>
    </row>
    <row r="44" spans="1:6" x14ac:dyDescent="0.25">
      <c r="A44" s="321"/>
      <c r="B44" s="321"/>
      <c r="C44" s="321"/>
      <c r="D44" s="321"/>
      <c r="E44" s="322"/>
      <c r="F44" s="322"/>
    </row>
    <row r="45" spans="1:6" x14ac:dyDescent="0.25">
      <c r="A45" s="321"/>
      <c r="B45" s="321"/>
      <c r="C45" s="321"/>
      <c r="D45" s="321"/>
      <c r="E45" s="322"/>
      <c r="F45" s="322"/>
    </row>
    <row r="46" spans="1:6" x14ac:dyDescent="0.25">
      <c r="A46" s="321"/>
      <c r="B46" s="321"/>
      <c r="C46" s="321"/>
      <c r="D46" s="321"/>
      <c r="E46" s="322"/>
      <c r="F46" s="322"/>
    </row>
    <row r="47" spans="1:6" x14ac:dyDescent="0.25">
      <c r="A47" s="321"/>
      <c r="B47" s="321"/>
      <c r="C47" s="321"/>
      <c r="D47" s="321"/>
      <c r="E47" s="322"/>
      <c r="F47" s="322"/>
    </row>
    <row r="48" spans="1:6" x14ac:dyDescent="0.25">
      <c r="A48" s="321"/>
      <c r="B48" s="321"/>
      <c r="C48" s="321"/>
      <c r="D48" s="321"/>
      <c r="E48" s="322"/>
      <c r="F48" s="322"/>
    </row>
    <row r="49" spans="1:6" x14ac:dyDescent="0.25">
      <c r="A49" s="321"/>
      <c r="B49" s="321"/>
      <c r="C49" s="321"/>
      <c r="D49" s="321"/>
      <c r="E49" s="322"/>
      <c r="F49" s="322"/>
    </row>
    <row r="50" spans="1:6" x14ac:dyDescent="0.25">
      <c r="A50" s="321"/>
      <c r="B50" s="321"/>
      <c r="C50" s="321"/>
      <c r="D50" s="321"/>
      <c r="E50" s="322"/>
      <c r="F50" s="322"/>
    </row>
    <row r="51" spans="1:6" x14ac:dyDescent="0.25">
      <c r="A51" s="321"/>
      <c r="B51" s="321"/>
      <c r="C51" s="321"/>
      <c r="D51" s="321"/>
      <c r="E51" s="322"/>
      <c r="F51" s="322"/>
    </row>
    <row r="52" spans="1:6" x14ac:dyDescent="0.25">
      <c r="A52" s="321"/>
      <c r="B52" s="321"/>
      <c r="C52" s="321"/>
      <c r="D52" s="321"/>
      <c r="E52" s="322"/>
      <c r="F52" s="322"/>
    </row>
    <row r="53" spans="1:6" x14ac:dyDescent="0.25">
      <c r="A53" s="321"/>
      <c r="B53" s="321"/>
      <c r="C53" s="321"/>
      <c r="D53" s="321"/>
      <c r="E53" s="322"/>
      <c r="F53" s="322"/>
    </row>
    <row r="54" spans="1:6" x14ac:dyDescent="0.25">
      <c r="A54" s="321"/>
      <c r="B54" s="321"/>
      <c r="C54" s="321"/>
      <c r="D54" s="321"/>
      <c r="E54" s="322"/>
      <c r="F54" s="322"/>
    </row>
    <row r="55" spans="1:6" x14ac:dyDescent="0.25">
      <c r="A55" s="321"/>
      <c r="B55" s="321"/>
      <c r="C55" s="321"/>
      <c r="D55" s="321"/>
      <c r="E55" s="322"/>
      <c r="F55" s="322"/>
    </row>
    <row r="56" spans="1:6" x14ac:dyDescent="0.25">
      <c r="A56" s="321"/>
      <c r="B56" s="321"/>
      <c r="C56" s="321"/>
      <c r="D56" s="321"/>
      <c r="E56" s="322"/>
      <c r="F56" s="322"/>
    </row>
    <row r="57" spans="1:6" x14ac:dyDescent="0.25">
      <c r="A57" s="321"/>
      <c r="B57" s="321"/>
      <c r="C57" s="321"/>
      <c r="D57" s="321"/>
      <c r="E57" s="322"/>
      <c r="F57" s="322"/>
    </row>
    <row r="58" spans="1:6" x14ac:dyDescent="0.25">
      <c r="A58" s="321"/>
      <c r="B58" s="321"/>
      <c r="C58" s="321"/>
      <c r="D58" s="321"/>
      <c r="E58" s="322"/>
      <c r="F58" s="322"/>
    </row>
    <row r="59" spans="1:6" x14ac:dyDescent="0.25">
      <c r="A59" s="321"/>
      <c r="B59" s="321"/>
      <c r="C59" s="321"/>
      <c r="D59" s="321"/>
      <c r="E59" s="322"/>
      <c r="F59" s="322"/>
    </row>
    <row r="60" spans="1:6" x14ac:dyDescent="0.25">
      <c r="A60" s="321"/>
      <c r="B60" s="321"/>
      <c r="C60" s="321"/>
      <c r="D60" s="321"/>
      <c r="E60" s="322"/>
      <c r="F60" s="322"/>
    </row>
    <row r="61" spans="1:6" x14ac:dyDescent="0.25">
      <c r="A61" s="321"/>
      <c r="B61" s="321"/>
      <c r="C61" s="321"/>
      <c r="D61" s="321"/>
      <c r="E61" s="322"/>
      <c r="F61" s="322"/>
    </row>
    <row r="62" spans="1:6" x14ac:dyDescent="0.25">
      <c r="A62" s="321"/>
      <c r="B62" s="321"/>
      <c r="C62" s="321"/>
      <c r="D62" s="321"/>
      <c r="E62" s="322"/>
      <c r="F62" s="322"/>
    </row>
    <row r="63" spans="1:6" x14ac:dyDescent="0.25">
      <c r="A63" s="321"/>
      <c r="B63" s="321"/>
      <c r="C63" s="321"/>
      <c r="D63" s="321"/>
      <c r="E63" s="322"/>
      <c r="F63" s="322"/>
    </row>
    <row r="64" spans="1:6" x14ac:dyDescent="0.25">
      <c r="A64" s="321"/>
      <c r="B64" s="321"/>
      <c r="C64" s="321"/>
      <c r="D64" s="321"/>
      <c r="E64" s="322"/>
      <c r="F64" s="322"/>
    </row>
    <row r="65" spans="1:6" x14ac:dyDescent="0.25">
      <c r="A65" s="321"/>
      <c r="B65" s="321"/>
      <c r="C65" s="321"/>
      <c r="D65" s="321"/>
      <c r="E65" s="322"/>
      <c r="F65" s="322"/>
    </row>
    <row r="66" spans="1:6" x14ac:dyDescent="0.25">
      <c r="A66" s="321"/>
      <c r="B66" s="321"/>
      <c r="C66" s="321"/>
      <c r="D66" s="321"/>
      <c r="E66" s="322"/>
      <c r="F66" s="322"/>
    </row>
    <row r="67" spans="1:6" x14ac:dyDescent="0.25">
      <c r="A67" s="321"/>
      <c r="B67" s="321"/>
      <c r="C67" s="321"/>
      <c r="D67" s="321"/>
      <c r="E67" s="322"/>
      <c r="F67" s="322"/>
    </row>
    <row r="68" spans="1:6" x14ac:dyDescent="0.25">
      <c r="A68" s="321"/>
      <c r="B68" s="321"/>
      <c r="C68" s="321"/>
      <c r="D68" s="321"/>
      <c r="E68" s="322"/>
      <c r="F68" s="322"/>
    </row>
    <row r="69" spans="1:6" x14ac:dyDescent="0.25">
      <c r="A69" s="321"/>
      <c r="B69" s="321"/>
      <c r="C69" s="321"/>
      <c r="D69" s="321"/>
      <c r="E69" s="322"/>
      <c r="F69" s="322"/>
    </row>
    <row r="70" spans="1:6" x14ac:dyDescent="0.25">
      <c r="A70" s="321"/>
      <c r="B70" s="321"/>
      <c r="C70" s="321"/>
      <c r="D70" s="321"/>
      <c r="E70" s="322"/>
      <c r="F70" s="322"/>
    </row>
    <row r="71" spans="1:6" x14ac:dyDescent="0.25">
      <c r="A71" s="321"/>
      <c r="B71" s="321"/>
      <c r="C71" s="321"/>
      <c r="D71" s="321"/>
      <c r="E71" s="322"/>
      <c r="F71" s="322"/>
    </row>
    <row r="72" spans="1:6" x14ac:dyDescent="0.25">
      <c r="A72" s="321"/>
      <c r="B72" s="321"/>
      <c r="C72" s="321"/>
      <c r="D72" s="321"/>
      <c r="E72" s="322"/>
      <c r="F72" s="322"/>
    </row>
    <row r="73" spans="1:6" x14ac:dyDescent="0.25">
      <c r="A73" s="321"/>
      <c r="B73" s="321"/>
      <c r="C73" s="321"/>
      <c r="D73" s="321"/>
      <c r="E73" s="322"/>
      <c r="F73" s="322"/>
    </row>
    <row r="74" spans="1:6" x14ac:dyDescent="0.25">
      <c r="A74" s="321"/>
      <c r="B74" s="321"/>
      <c r="C74" s="321"/>
      <c r="D74" s="321"/>
      <c r="E74" s="322"/>
      <c r="F74" s="322"/>
    </row>
    <row r="75" spans="1:6" x14ac:dyDescent="0.25">
      <c r="A75" s="321"/>
      <c r="B75" s="321"/>
      <c r="C75" s="321"/>
      <c r="D75" s="321"/>
      <c r="E75" s="322"/>
      <c r="F75" s="322"/>
    </row>
    <row r="76" spans="1:6" x14ac:dyDescent="0.25">
      <c r="A76" s="321"/>
      <c r="B76" s="321"/>
      <c r="C76" s="321"/>
      <c r="D76" s="321"/>
      <c r="E76" s="322"/>
      <c r="F76" s="322"/>
    </row>
    <row r="77" spans="1:6" x14ac:dyDescent="0.25">
      <c r="A77" s="321"/>
      <c r="B77" s="321"/>
      <c r="C77" s="321"/>
      <c r="D77" s="321"/>
      <c r="E77" s="322"/>
      <c r="F77" s="322"/>
    </row>
    <row r="78" spans="1:6" x14ac:dyDescent="0.25">
      <c r="A78" s="321"/>
      <c r="B78" s="321"/>
      <c r="C78" s="321"/>
      <c r="D78" s="321"/>
      <c r="E78" s="322"/>
      <c r="F78" s="322"/>
    </row>
    <row r="79" spans="1:6" x14ac:dyDescent="0.25">
      <c r="A79" s="321"/>
      <c r="B79" s="321"/>
      <c r="C79" s="321"/>
      <c r="D79" s="321"/>
      <c r="E79" s="322"/>
      <c r="F79" s="322"/>
    </row>
    <row r="80" spans="1:6" x14ac:dyDescent="0.25">
      <c r="A80" s="321"/>
      <c r="B80" s="321"/>
      <c r="C80" s="321"/>
      <c r="D80" s="321"/>
      <c r="E80" s="322"/>
      <c r="F80" s="322"/>
    </row>
    <row r="81" spans="1:6" x14ac:dyDescent="0.25">
      <c r="A81" s="321"/>
      <c r="B81" s="321"/>
      <c r="C81" s="321"/>
      <c r="D81" s="321"/>
      <c r="E81" s="322"/>
      <c r="F81" s="322"/>
    </row>
    <row r="82" spans="1:6" x14ac:dyDescent="0.25">
      <c r="A82" s="321"/>
      <c r="B82" s="321"/>
      <c r="C82" s="321"/>
      <c r="D82" s="321"/>
      <c r="E82" s="322"/>
      <c r="F82" s="322"/>
    </row>
    <row r="83" spans="1:6" x14ac:dyDescent="0.25">
      <c r="A83" s="321"/>
      <c r="B83" s="321"/>
      <c r="C83" s="321"/>
      <c r="D83" s="321"/>
      <c r="E83" s="322"/>
      <c r="F83" s="322"/>
    </row>
    <row r="84" spans="1:6" x14ac:dyDescent="0.25">
      <c r="A84" s="321"/>
      <c r="B84" s="321"/>
      <c r="C84" s="321"/>
      <c r="D84" s="321"/>
      <c r="E84" s="322"/>
      <c r="F84" s="322"/>
    </row>
    <row r="85" spans="1:6" x14ac:dyDescent="0.25">
      <c r="A85" s="321"/>
      <c r="B85" s="321"/>
      <c r="C85" s="321"/>
      <c r="D85" s="321"/>
      <c r="E85" s="322"/>
      <c r="F85" s="322"/>
    </row>
    <row r="86" spans="1:6" x14ac:dyDescent="0.25">
      <c r="A86" s="321"/>
      <c r="B86" s="321"/>
      <c r="C86" s="321"/>
      <c r="D86" s="321"/>
      <c r="E86" s="322"/>
      <c r="F86" s="322"/>
    </row>
    <row r="87" spans="1:6" x14ac:dyDescent="0.25">
      <c r="A87" s="321"/>
      <c r="B87" s="321"/>
      <c r="C87" s="321"/>
      <c r="D87" s="321"/>
      <c r="E87" s="322"/>
      <c r="F87" s="322"/>
    </row>
    <row r="88" spans="1:6" x14ac:dyDescent="0.25">
      <c r="A88" s="321"/>
      <c r="B88" s="321"/>
      <c r="C88" s="321"/>
      <c r="D88" s="321"/>
      <c r="E88" s="322"/>
      <c r="F88" s="322"/>
    </row>
    <row r="89" spans="1:6" x14ac:dyDescent="0.25">
      <c r="A89" s="321"/>
      <c r="B89" s="321"/>
      <c r="C89" s="321"/>
      <c r="D89" s="321"/>
      <c r="E89" s="322"/>
      <c r="F89" s="322"/>
    </row>
    <row r="90" spans="1:6" x14ac:dyDescent="0.25">
      <c r="A90" s="321"/>
      <c r="B90" s="321"/>
      <c r="C90" s="321"/>
      <c r="D90" s="321"/>
      <c r="E90" s="322"/>
      <c r="F90" s="322"/>
    </row>
    <row r="91" spans="1:6" x14ac:dyDescent="0.25">
      <c r="A91" s="321"/>
      <c r="B91" s="321"/>
      <c r="C91" s="321"/>
      <c r="D91" s="321"/>
      <c r="E91" s="322"/>
      <c r="F91" s="322"/>
    </row>
    <row r="92" spans="1:6" x14ac:dyDescent="0.25">
      <c r="A92" s="321"/>
      <c r="B92" s="321"/>
      <c r="C92" s="321"/>
      <c r="D92" s="321"/>
    </row>
    <row r="93" spans="1:6" x14ac:dyDescent="0.25">
      <c r="A93" s="321"/>
      <c r="B93" s="321"/>
      <c r="C93" s="321"/>
      <c r="D93" s="321"/>
    </row>
  </sheetData>
  <mergeCells count="14">
    <mergeCell ref="E29:E33"/>
    <mergeCell ref="F29:F33"/>
    <mergeCell ref="F34:F38"/>
    <mergeCell ref="E34:E38"/>
    <mergeCell ref="E4:E8"/>
    <mergeCell ref="F4:F8"/>
    <mergeCell ref="E9:E13"/>
    <mergeCell ref="E14:E18"/>
    <mergeCell ref="E19:E23"/>
    <mergeCell ref="E24:E28"/>
    <mergeCell ref="F9:F13"/>
    <mergeCell ref="F14:F18"/>
    <mergeCell ref="F19:F23"/>
    <mergeCell ref="F24:F28"/>
  </mergeCells>
  <phoneticPr fontId="15" type="noConversion"/>
  <pageMargins left="0.7" right="0.7" top="0.75" bottom="0.75" header="0.3" footer="0.3"/>
  <pageSetup paperSize="9" scale="82"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2D312-4EDD-4D61-B230-2F91CEFAE7DC}">
  <dimension ref="A1:Y77"/>
  <sheetViews>
    <sheetView zoomScale="98" zoomScaleNormal="98" workbookViewId="0">
      <pane ySplit="5" topLeftCell="A6" activePane="bottomLeft" state="frozen"/>
      <selection pane="bottomLeft" activeCell="F9" sqref="F9"/>
    </sheetView>
  </sheetViews>
  <sheetFormatPr defaultColWidth="9.140625" defaultRowHeight="15" x14ac:dyDescent="0.25"/>
  <cols>
    <col min="1" max="1" width="47.42578125" style="3" customWidth="1"/>
    <col min="2" max="2" width="17.140625" style="3" customWidth="1"/>
    <col min="3" max="3" width="15.5703125" style="3" customWidth="1"/>
    <col min="4" max="4" width="15.140625" style="3" customWidth="1"/>
    <col min="5" max="5" width="14.5703125" style="3" customWidth="1"/>
    <col min="6" max="6" width="27.42578125" style="3" customWidth="1"/>
    <col min="7" max="7" width="9.140625" style="7" customWidth="1"/>
    <col min="8" max="12" width="9.140625" style="35"/>
    <col min="13" max="13" width="10.7109375" style="35" bestFit="1" customWidth="1"/>
    <col min="14" max="20" width="9.140625" style="35"/>
    <col min="21" max="16384" width="9.140625" style="3"/>
  </cols>
  <sheetData>
    <row r="1" spans="1:25" ht="21.75" thickBot="1" x14ac:dyDescent="0.4">
      <c r="A1" s="428" t="s">
        <v>0</v>
      </c>
      <c r="B1" s="302"/>
      <c r="C1" s="302"/>
      <c r="D1" s="302"/>
      <c r="E1" s="302"/>
      <c r="F1" s="302"/>
      <c r="I1" s="327"/>
      <c r="J1" s="327"/>
      <c r="K1" s="327"/>
      <c r="L1" s="37"/>
      <c r="M1" s="37"/>
      <c r="N1" s="37"/>
      <c r="O1" s="37"/>
      <c r="P1" s="37"/>
      <c r="Q1" s="37"/>
      <c r="R1" s="37"/>
      <c r="S1" s="37"/>
      <c r="V1" s="35"/>
      <c r="W1" s="35"/>
      <c r="X1" s="35"/>
      <c r="Y1" s="35"/>
    </row>
    <row r="2" spans="1:25" ht="16.5" thickBot="1" x14ac:dyDescent="0.3">
      <c r="A2" s="429" t="s">
        <v>58</v>
      </c>
      <c r="B2" s="453"/>
      <c r="C2" s="454"/>
      <c r="D2" s="455"/>
      <c r="E2" s="302"/>
      <c r="F2" s="302"/>
      <c r="I2" s="327"/>
      <c r="J2" s="327"/>
      <c r="K2" s="327"/>
      <c r="L2" s="37"/>
      <c r="M2" s="37"/>
      <c r="N2" s="37"/>
      <c r="O2" s="37"/>
      <c r="P2" s="37"/>
      <c r="Q2" s="37"/>
      <c r="R2" s="37"/>
      <c r="S2" s="37"/>
      <c r="V2" s="35"/>
      <c r="W2" s="35"/>
      <c r="X2" s="35"/>
      <c r="Y2" s="35"/>
    </row>
    <row r="3" spans="1:25" ht="16.5" thickBot="1" x14ac:dyDescent="0.3">
      <c r="A3" s="429" t="s">
        <v>59</v>
      </c>
      <c r="B3" s="456"/>
      <c r="C3" s="457"/>
      <c r="D3" s="458"/>
      <c r="E3" s="302"/>
      <c r="F3" s="302"/>
      <c r="I3" s="327"/>
      <c r="J3" s="327"/>
      <c r="K3" s="327"/>
      <c r="L3" s="37"/>
      <c r="M3" s="37"/>
      <c r="N3" s="37"/>
      <c r="O3" s="37"/>
      <c r="P3" s="37"/>
      <c r="Q3" s="37"/>
      <c r="R3" s="37"/>
      <c r="S3" s="37"/>
      <c r="V3" s="35"/>
      <c r="W3" s="35"/>
      <c r="X3" s="35"/>
      <c r="Y3" s="35"/>
    </row>
    <row r="4" spans="1:25" ht="16.5" thickBot="1" x14ac:dyDescent="0.3">
      <c r="A4" s="429" t="s">
        <v>71</v>
      </c>
      <c r="B4" s="34"/>
      <c r="C4" s="340"/>
      <c r="D4" s="340"/>
      <c r="E4" s="302"/>
      <c r="F4" s="302"/>
      <c r="I4" s="327"/>
      <c r="J4" s="327"/>
      <c r="K4" s="327"/>
      <c r="L4" s="37"/>
      <c r="M4" s="37"/>
      <c r="N4" s="37"/>
      <c r="O4" s="37"/>
      <c r="P4" s="37"/>
      <c r="Q4" s="37"/>
      <c r="R4" s="37"/>
      <c r="S4" s="37"/>
      <c r="V4" s="35"/>
      <c r="W4" s="35"/>
      <c r="X4" s="35"/>
      <c r="Y4" s="35"/>
    </row>
    <row r="5" spans="1:25" ht="23.25" x14ac:dyDescent="0.3">
      <c r="A5" s="253" t="s">
        <v>1</v>
      </c>
      <c r="B5" s="255" t="s">
        <v>47</v>
      </c>
      <c r="C5" s="255" t="s">
        <v>48</v>
      </c>
      <c r="D5" s="255" t="s">
        <v>49</v>
      </c>
      <c r="E5" s="255" t="s">
        <v>52</v>
      </c>
      <c r="F5" s="256" t="s">
        <v>12</v>
      </c>
      <c r="I5" s="327"/>
      <c r="J5" s="37"/>
      <c r="K5" s="37"/>
      <c r="L5" s="37"/>
      <c r="M5" s="37"/>
      <c r="N5" s="37"/>
      <c r="O5" s="37"/>
      <c r="P5" s="37"/>
      <c r="Q5" s="37"/>
      <c r="R5" s="37"/>
      <c r="S5" s="37"/>
      <c r="V5" s="35"/>
      <c r="W5" s="35"/>
      <c r="X5" s="35"/>
      <c r="Y5" s="35"/>
    </row>
    <row r="6" spans="1:25" ht="15.75" thickBot="1" x14ac:dyDescent="0.3">
      <c r="A6" s="257" t="s">
        <v>37</v>
      </c>
      <c r="B6" s="75">
        <f>'Budget projektägare'!C15+'Budget partners'!C15+'Budget partners'!H15+'Budget partners'!M15+'Budget partners'!R15</f>
        <v>0</v>
      </c>
      <c r="C6" s="75">
        <f>'Budget projektägare'!D15+'Budget partners'!D15+'Budget partners'!I15+'Budget partners'!N15+'Budget partners'!S15</f>
        <v>0</v>
      </c>
      <c r="D6" s="75">
        <f>'Budget projektägare'!E15+'Budget partners'!E15+'Budget partners'!J15+'Budget partners'!O15+'Budget partners'!T15</f>
        <v>0</v>
      </c>
      <c r="E6" s="75">
        <f>'Budget projektägare'!F15+'Budget partners'!F15+'Budget partners'!K15+'Budget partners'!P15+'Budget partners'!U15</f>
        <v>0</v>
      </c>
      <c r="F6" s="258">
        <f t="shared" ref="F6:F17" si="0">SUM(B6:E6)</f>
        <v>0</v>
      </c>
      <c r="J6" s="37"/>
      <c r="U6" s="35"/>
      <c r="V6" s="35"/>
      <c r="W6" s="35"/>
      <c r="X6" s="35"/>
      <c r="Y6" s="35"/>
    </row>
    <row r="7" spans="1:25" ht="15.75" thickBot="1" x14ac:dyDescent="0.3">
      <c r="A7" s="257" t="s">
        <v>40</v>
      </c>
      <c r="B7" s="75">
        <f>'Budget projektägare'!C25+'Budget partners'!C25+'Budget partners'!H25+'Budget partners'!M25+'Budget partners'!R25</f>
        <v>0</v>
      </c>
      <c r="C7" s="75">
        <f>'Budget projektägare'!D25+'Budget partners'!D25+'Budget partners'!I25+'Budget partners'!N25+'Budget partners'!S25</f>
        <v>0</v>
      </c>
      <c r="D7" s="75">
        <f>'Budget projektägare'!E25+'Budget partners'!E25+'Budget partners'!J25+'Budget partners'!O25+'Budget partners'!T25</f>
        <v>0</v>
      </c>
      <c r="E7" s="75">
        <f>'Budget projektägare'!F25+'Budget partners'!F25+'Budget partners'!K25+'Budget partners'!P25+'Budget partners'!U25</f>
        <v>0</v>
      </c>
      <c r="F7" s="258">
        <f t="shared" si="0"/>
        <v>0</v>
      </c>
      <c r="J7" s="37"/>
      <c r="U7" s="35"/>
      <c r="V7" s="35"/>
      <c r="W7" s="35"/>
      <c r="X7" s="35"/>
      <c r="Y7" s="35"/>
    </row>
    <row r="8" spans="1:25" ht="15.75" thickBot="1" x14ac:dyDescent="0.3">
      <c r="A8" s="257" t="s">
        <v>41</v>
      </c>
      <c r="B8" s="75">
        <f>'Budget projektägare'!C32+'Budget partners'!C32+'Budget partners'!H32+'Budget partners'!M32+'Budget partners'!R32</f>
        <v>0</v>
      </c>
      <c r="C8" s="75">
        <f>'Budget projektägare'!D32+'Budget partners'!D32+'Budget partners'!I32+'Budget partners'!N32+'Budget partners'!S32</f>
        <v>0</v>
      </c>
      <c r="D8" s="75">
        <f>'Budget projektägare'!E32+'Budget partners'!E32+'Budget partners'!J32+'Budget partners'!O32+'Budget partners'!T32</f>
        <v>0</v>
      </c>
      <c r="E8" s="75">
        <f>'Budget projektägare'!F32+'Budget partners'!F32+'Budget partners'!K32+'Budget partners'!P32+'Budget partners'!U32</f>
        <v>0</v>
      </c>
      <c r="F8" s="258">
        <f t="shared" si="0"/>
        <v>0</v>
      </c>
      <c r="J8" s="312"/>
      <c r="U8" s="35"/>
      <c r="V8" s="35"/>
      <c r="W8" s="35"/>
      <c r="X8" s="35"/>
      <c r="Y8" s="35"/>
    </row>
    <row r="9" spans="1:25" ht="15.75" thickBot="1" x14ac:dyDescent="0.3">
      <c r="A9" s="259" t="s">
        <v>42</v>
      </c>
      <c r="B9" s="71">
        <f>'Budget projektägare'!C39+'Budget partners'!C39+'Budget partners'!H39+'Budget partners'!M39+'Budget partners'!R39</f>
        <v>0</v>
      </c>
      <c r="C9" s="71">
        <f>'Budget projektägare'!D39+'Budget partners'!D39+'Budget partners'!I39+'Budget partners'!N39+'Budget partners'!S39</f>
        <v>0</v>
      </c>
      <c r="D9" s="71">
        <f>'Budget projektägare'!E39+'Budget partners'!E39+'Budget partners'!J39+'Budget partners'!O39+'Budget partners'!T39</f>
        <v>0</v>
      </c>
      <c r="E9" s="71">
        <f>'Budget projektägare'!F39+'Budget partners'!F39+'Budget partners'!K39+'Budget partners'!P39+'Budget partners'!U39</f>
        <v>0</v>
      </c>
      <c r="F9" s="258">
        <f t="shared" si="0"/>
        <v>0</v>
      </c>
      <c r="J9" s="37"/>
      <c r="U9" s="35"/>
      <c r="V9" s="35"/>
      <c r="W9" s="35"/>
      <c r="X9" s="35"/>
      <c r="Y9" s="35"/>
    </row>
    <row r="10" spans="1:25" ht="15.75" thickBot="1" x14ac:dyDescent="0.3">
      <c r="A10" s="260" t="s">
        <v>43</v>
      </c>
      <c r="B10" s="261">
        <f>'Budget projektägare'!C44+'Budget partners'!C44+'Budget partners'!H44+'Budget partners'!M44+'Budget partners'!R44</f>
        <v>0</v>
      </c>
      <c r="C10" s="261">
        <f>'Budget projektägare'!D44+'Budget partners'!D44+'Budget partners'!I44+'Budget partners'!N44+'Budget partners'!S44</f>
        <v>0</v>
      </c>
      <c r="D10" s="261">
        <f>'Budget projektägare'!E44+'Budget partners'!E44+'Budget partners'!J44+'Budget partners'!O44+'Budget partners'!T44</f>
        <v>0</v>
      </c>
      <c r="E10" s="261">
        <f>'Budget projektägare'!F44+'Budget partners'!F44+'Budget partners'!K44+'Budget partners'!P44+'Budget partners'!U44</f>
        <v>0</v>
      </c>
      <c r="F10" s="258">
        <f t="shared" si="0"/>
        <v>0</v>
      </c>
      <c r="J10" s="37"/>
      <c r="U10" s="35"/>
      <c r="V10" s="35"/>
      <c r="W10" s="35"/>
      <c r="X10" s="35"/>
      <c r="Y10" s="35"/>
    </row>
    <row r="11" spans="1:25" ht="16.5" thickBot="1" x14ac:dyDescent="0.3">
      <c r="A11" s="262" t="s">
        <v>14</v>
      </c>
      <c r="B11" s="79">
        <f t="shared" ref="B11:E11" si="1">SUM(B6:B10)</f>
        <v>0</v>
      </c>
      <c r="C11" s="79">
        <f t="shared" si="1"/>
        <v>0</v>
      </c>
      <c r="D11" s="79">
        <f t="shared" si="1"/>
        <v>0</v>
      </c>
      <c r="E11" s="79">
        <f t="shared" si="1"/>
        <v>0</v>
      </c>
      <c r="F11" s="263">
        <f t="shared" si="0"/>
        <v>0</v>
      </c>
      <c r="J11" s="37"/>
      <c r="U11" s="35"/>
      <c r="V11" s="35"/>
      <c r="W11" s="35"/>
      <c r="X11" s="35"/>
      <c r="Y11" s="35"/>
    </row>
    <row r="12" spans="1:25" x14ac:dyDescent="0.25">
      <c r="A12" s="417" t="s">
        <v>13</v>
      </c>
      <c r="B12" s="265">
        <f>'Budget projektägare'!C43+'Budget partners'!C43+'Budget partners'!H43+'Budget partners'!M43+'Budget partners'!R43</f>
        <v>0</v>
      </c>
      <c r="C12" s="265">
        <f>'Budget projektägare'!D43+'Budget partners'!D43+'Budget partners'!I43+'Budget partners'!N43+'Budget partners'!S43</f>
        <v>0</v>
      </c>
      <c r="D12" s="265">
        <f>'Budget projektägare'!E43+'Budget partners'!E43+'Budget partners'!J43+'Budget partners'!O43+'Budget partners'!T43</f>
        <v>0</v>
      </c>
      <c r="E12" s="265">
        <f>'Budget projektägare'!F43+'Budget partners'!F43+'Budget partners'!K43+'Budget partners'!P43+'Budget partners'!U43</f>
        <v>0</v>
      </c>
      <c r="F12" s="266">
        <f t="shared" si="0"/>
        <v>0</v>
      </c>
      <c r="J12" s="312"/>
      <c r="U12" s="35"/>
      <c r="V12" s="35"/>
      <c r="W12" s="35"/>
      <c r="X12" s="35"/>
      <c r="Y12" s="35"/>
    </row>
    <row r="13" spans="1:25" ht="16.5" thickBot="1" x14ac:dyDescent="0.3">
      <c r="A13" s="262" t="s">
        <v>15</v>
      </c>
      <c r="B13" s="87">
        <f t="shared" ref="B13:E13" si="2">SUM(B11-B12)</f>
        <v>0</v>
      </c>
      <c r="C13" s="87">
        <f>SUM(C11-C12)</f>
        <v>0</v>
      </c>
      <c r="D13" s="87">
        <f t="shared" si="2"/>
        <v>0</v>
      </c>
      <c r="E13" s="87">
        <f t="shared" si="2"/>
        <v>0</v>
      </c>
      <c r="F13" s="267">
        <f t="shared" si="0"/>
        <v>0</v>
      </c>
      <c r="J13" s="37"/>
      <c r="U13" s="35"/>
      <c r="V13" s="35"/>
      <c r="W13" s="35"/>
      <c r="X13" s="35"/>
      <c r="Y13" s="35"/>
    </row>
    <row r="14" spans="1:25" x14ac:dyDescent="0.25">
      <c r="A14" s="418" t="s">
        <v>16</v>
      </c>
      <c r="B14" s="94">
        <f>'Budget projektägare'!C80+'Budget partners'!C80+'Budget partners'!H80+'Budget partners'!M80+'Budget partners'!R80</f>
        <v>0</v>
      </c>
      <c r="C14" s="94">
        <f>'Budget projektägare'!D80+'Budget partners'!D80+'Budget partners'!I80+'Budget partners'!N80+'Budget partners'!S80</f>
        <v>0</v>
      </c>
      <c r="D14" s="94">
        <f>'Budget projektägare'!E80+'Budget partners'!E80+'Budget partners'!J80+'Budget partners'!O80+'Budget partners'!T80</f>
        <v>0</v>
      </c>
      <c r="E14" s="94">
        <f>'Budget projektägare'!F80+'Budget partners'!F80+'Budget partners'!K80+'Budget partners'!P80+'Budget partners'!U80</f>
        <v>0</v>
      </c>
      <c r="F14" s="419">
        <f t="shared" si="0"/>
        <v>0</v>
      </c>
      <c r="J14" s="312"/>
      <c r="U14" s="35"/>
      <c r="V14" s="35"/>
      <c r="W14" s="35"/>
      <c r="X14" s="35"/>
      <c r="Y14" s="35"/>
    </row>
    <row r="15" spans="1:25" ht="15.75" thickBot="1" x14ac:dyDescent="0.3">
      <c r="A15" s="420" t="s">
        <v>17</v>
      </c>
      <c r="B15" s="269">
        <f>'Budget projektägare'!C98+'Budget partners'!C98+'Budget partners'!H98+'Budget partners'!M98+'Budget partners'!R98</f>
        <v>0</v>
      </c>
      <c r="C15" s="269">
        <f>'Budget projektägare'!D98+'Budget partners'!D98+'Budget partners'!I98+'Budget partners'!N98+'Budget partners'!S98</f>
        <v>0</v>
      </c>
      <c r="D15" s="269">
        <f>'Budget projektägare'!E98+'Budget partners'!E98+'Budget partners'!J98+'Budget partners'!O98+'Budget partners'!T98</f>
        <v>0</v>
      </c>
      <c r="E15" s="269">
        <f>'Budget projektägare'!F98+'Budget partners'!F98+'Budget partners'!K98+'Budget partners'!P98+'Budget partners'!U98</f>
        <v>0</v>
      </c>
      <c r="F15" s="270">
        <f t="shared" si="0"/>
        <v>0</v>
      </c>
      <c r="J15" s="37"/>
      <c r="U15" s="35"/>
      <c r="V15" s="35"/>
      <c r="W15" s="35"/>
      <c r="X15" s="35"/>
      <c r="Y15" s="35"/>
    </row>
    <row r="16" spans="1:25" ht="16.5" thickBot="1" x14ac:dyDescent="0.3">
      <c r="A16" s="262" t="s">
        <v>18</v>
      </c>
      <c r="B16" s="79">
        <f t="shared" ref="B16:E16" si="3">B14+B15</f>
        <v>0</v>
      </c>
      <c r="C16" s="79">
        <f t="shared" si="3"/>
        <v>0</v>
      </c>
      <c r="D16" s="79">
        <f t="shared" si="3"/>
        <v>0</v>
      </c>
      <c r="E16" s="79">
        <f t="shared" si="3"/>
        <v>0</v>
      </c>
      <c r="F16" s="263">
        <f t="shared" si="0"/>
        <v>0</v>
      </c>
      <c r="U16" s="35"/>
      <c r="V16" s="35"/>
      <c r="W16" s="35"/>
      <c r="X16" s="35"/>
      <c r="Y16" s="35"/>
    </row>
    <row r="17" spans="1:25" ht="20.25" thickBot="1" x14ac:dyDescent="0.3">
      <c r="A17" s="273" t="s">
        <v>19</v>
      </c>
      <c r="B17" s="105">
        <f t="shared" ref="B17:E17" si="4">B13+B16</f>
        <v>0</v>
      </c>
      <c r="C17" s="105">
        <f t="shared" si="4"/>
        <v>0</v>
      </c>
      <c r="D17" s="105">
        <f t="shared" si="4"/>
        <v>0</v>
      </c>
      <c r="E17" s="105">
        <f t="shared" si="4"/>
        <v>0</v>
      </c>
      <c r="F17" s="274">
        <f t="shared" si="0"/>
        <v>0</v>
      </c>
      <c r="U17" s="35"/>
      <c r="V17" s="35"/>
      <c r="W17" s="35"/>
      <c r="X17" s="35"/>
      <c r="Y17" s="35"/>
    </row>
    <row r="18" spans="1:25" ht="38.25" thickBot="1" x14ac:dyDescent="0.35">
      <c r="A18" s="275" t="s">
        <v>20</v>
      </c>
      <c r="B18" s="276" t="str">
        <f t="shared" ref="B18:E18" si="5">B5</f>
        <v>År 1</v>
      </c>
      <c r="C18" s="276" t="str">
        <f t="shared" si="5"/>
        <v>År 2</v>
      </c>
      <c r="D18" s="276" t="str">
        <f t="shared" si="5"/>
        <v>År 3</v>
      </c>
      <c r="E18" s="276" t="str">
        <f t="shared" si="5"/>
        <v>År 4</v>
      </c>
      <c r="F18" s="277" t="s">
        <v>12</v>
      </c>
      <c r="G18" s="278" t="s">
        <v>72</v>
      </c>
      <c r="U18" s="35"/>
      <c r="V18" s="35"/>
      <c r="W18" s="35"/>
      <c r="X18" s="35"/>
      <c r="Y18" s="35"/>
    </row>
    <row r="19" spans="1:25" x14ac:dyDescent="0.25">
      <c r="A19" s="259" t="s">
        <v>21</v>
      </c>
      <c r="B19" s="71">
        <f>'Budget projektägare'!C73+'Budget partners'!C73+'Budget partners'!H73+'Budget partners'!M73+'Budget partners'!R73</f>
        <v>0</v>
      </c>
      <c r="C19" s="71">
        <f>'Budget projektägare'!D73+'Budget partners'!D73+'Budget partners'!I73+'Budget partners'!N73+'Budget partners'!S73</f>
        <v>0</v>
      </c>
      <c r="D19" s="71">
        <f>'Budget projektägare'!E73+'Budget partners'!E73+'Budget partners'!J73+'Budget partners'!O73+'Budget partners'!T73</f>
        <v>0</v>
      </c>
      <c r="E19" s="71">
        <f>'Budget projektägare'!F73+'Budget partners'!F73+'Budget partners'!K73+'Budget partners'!P73+'Budget partners'!U73</f>
        <v>0</v>
      </c>
      <c r="F19" s="279">
        <f t="shared" ref="F19:F25" si="6">SUM(B19:E19)</f>
        <v>0</v>
      </c>
      <c r="G19" s="280" t="e">
        <f>ROUND((F19/F17),8)</f>
        <v>#DIV/0!</v>
      </c>
      <c r="U19" s="35"/>
      <c r="V19" s="35"/>
      <c r="W19" s="35"/>
      <c r="X19" s="35"/>
      <c r="Y19" s="35"/>
    </row>
    <row r="20" spans="1:25" x14ac:dyDescent="0.25">
      <c r="A20" s="259" t="s">
        <v>16</v>
      </c>
      <c r="B20" s="71">
        <f t="shared" ref="B20:E20" si="7">SUM(B14)</f>
        <v>0</v>
      </c>
      <c r="C20" s="71">
        <f t="shared" si="7"/>
        <v>0</v>
      </c>
      <c r="D20" s="71">
        <f>SUM(D14)</f>
        <v>0</v>
      </c>
      <c r="E20" s="71">
        <f t="shared" si="7"/>
        <v>0</v>
      </c>
      <c r="F20" s="279">
        <f t="shared" si="6"/>
        <v>0</v>
      </c>
      <c r="G20" s="280" t="e">
        <f>ROUND((F20/F17),8)</f>
        <v>#DIV/0!</v>
      </c>
      <c r="U20" s="35"/>
      <c r="V20" s="35"/>
      <c r="W20" s="35"/>
      <c r="X20" s="35"/>
      <c r="Y20" s="35"/>
    </row>
    <row r="21" spans="1:25" ht="15.75" x14ac:dyDescent="0.25">
      <c r="A21" s="281" t="s">
        <v>22</v>
      </c>
      <c r="B21" s="118">
        <f t="shared" ref="B21:E21" si="8">B19+B20</f>
        <v>0</v>
      </c>
      <c r="C21" s="118">
        <f t="shared" si="8"/>
        <v>0</v>
      </c>
      <c r="D21" s="118">
        <f t="shared" si="8"/>
        <v>0</v>
      </c>
      <c r="E21" s="118">
        <f t="shared" si="8"/>
        <v>0</v>
      </c>
      <c r="F21" s="282">
        <f t="shared" si="6"/>
        <v>0</v>
      </c>
      <c r="G21" s="283"/>
    </row>
    <row r="22" spans="1:25" x14ac:dyDescent="0.25">
      <c r="A22" s="259" t="s">
        <v>23</v>
      </c>
      <c r="B22" s="71">
        <f>'Budget projektägare'!C91+'Budget partners'!C91+'Budget partners'!H91+'Budget partners'!M91+'Budget partners'!R91</f>
        <v>0</v>
      </c>
      <c r="C22" s="71">
        <f>'Budget projektägare'!D91+'Budget partners'!D91+'Budget partners'!I91+'Budget partners'!N91+'Budget partners'!S91</f>
        <v>0</v>
      </c>
      <c r="D22" s="71">
        <f>'Budget projektägare'!E91+'Budget partners'!E91+'Budget partners'!J91+'Budget partners'!O91+'Budget partners'!T91</f>
        <v>0</v>
      </c>
      <c r="E22" s="71">
        <f>'Budget projektägare'!F91+'Budget partners'!F91+'Budget partners'!K91+'Budget partners'!P91+'Budget partners'!U91</f>
        <v>0</v>
      </c>
      <c r="F22" s="279">
        <f t="shared" si="6"/>
        <v>0</v>
      </c>
      <c r="G22" s="284" t="e">
        <f>ROUND((F22/F17),8)</f>
        <v>#DIV/0!</v>
      </c>
      <c r="H22" s="328" t="s">
        <v>74</v>
      </c>
      <c r="I22" s="329" t="s">
        <v>73</v>
      </c>
      <c r="J22" s="330"/>
      <c r="K22" s="331"/>
      <c r="L22" s="332">
        <f>'Budget projektägare'!B83+'Budget partners'!B83+'Budget partners'!G83+'Budget partners'!L83+'Budget partners'!Q83</f>
        <v>0</v>
      </c>
      <c r="M22" s="333" t="e">
        <f>ROUND((L22/F17),8)</f>
        <v>#DIV/0!</v>
      </c>
    </row>
    <row r="23" spans="1:25" x14ac:dyDescent="0.25">
      <c r="A23" s="285" t="s">
        <v>24</v>
      </c>
      <c r="B23" s="286">
        <f t="shared" ref="B23:E23" si="9">SUM(B15)</f>
        <v>0</v>
      </c>
      <c r="C23" s="286">
        <f t="shared" si="9"/>
        <v>0</v>
      </c>
      <c r="D23" s="286">
        <f t="shared" si="9"/>
        <v>0</v>
      </c>
      <c r="E23" s="286">
        <f t="shared" si="9"/>
        <v>0</v>
      </c>
      <c r="F23" s="287">
        <f t="shared" si="6"/>
        <v>0</v>
      </c>
      <c r="G23" s="280" t="e">
        <f>ROUND((F23/F17),8)</f>
        <v>#DIV/0!</v>
      </c>
    </row>
    <row r="24" spans="1:25" ht="15.75" x14ac:dyDescent="0.25">
      <c r="A24" s="288" t="s">
        <v>25</v>
      </c>
      <c r="B24" s="128">
        <f t="shared" ref="B24:E24" si="10">B22+B23</f>
        <v>0</v>
      </c>
      <c r="C24" s="128">
        <f t="shared" si="10"/>
        <v>0</v>
      </c>
      <c r="D24" s="128">
        <f t="shared" si="10"/>
        <v>0</v>
      </c>
      <c r="E24" s="128">
        <f t="shared" si="10"/>
        <v>0</v>
      </c>
      <c r="F24" s="421">
        <f t="shared" si="6"/>
        <v>0</v>
      </c>
      <c r="G24" s="289"/>
      <c r="U24" s="35"/>
      <c r="V24" s="35"/>
      <c r="W24" s="35"/>
      <c r="X24" s="35"/>
    </row>
    <row r="25" spans="1:25" ht="15.75" x14ac:dyDescent="0.25">
      <c r="A25" s="288" t="s">
        <v>26</v>
      </c>
      <c r="B25" s="128">
        <f>SUM(B21,B24)</f>
        <v>0</v>
      </c>
      <c r="C25" s="128">
        <f>SUM(C24,C21)</f>
        <v>0</v>
      </c>
      <c r="D25" s="128">
        <f t="shared" ref="D25:E25" si="11">SUM(D24,D21)</f>
        <v>0</v>
      </c>
      <c r="E25" s="128">
        <f t="shared" si="11"/>
        <v>0</v>
      </c>
      <c r="F25" s="421">
        <f t="shared" si="6"/>
        <v>0</v>
      </c>
      <c r="G25" s="284" t="e">
        <f>ROUND((F25/F17),8)</f>
        <v>#DIV/0!</v>
      </c>
      <c r="U25" s="35"/>
      <c r="V25" s="35"/>
      <c r="W25" s="35"/>
      <c r="X25" s="35"/>
    </row>
    <row r="26" spans="1:25" ht="16.5" thickBot="1" x14ac:dyDescent="0.3">
      <c r="A26" s="129" t="s">
        <v>27</v>
      </c>
      <c r="B26" s="131"/>
      <c r="C26" s="131"/>
      <c r="D26" s="131"/>
      <c r="E26" s="131"/>
      <c r="F26" s="290"/>
      <c r="G26" s="289"/>
      <c r="U26" s="35"/>
      <c r="V26" s="35"/>
      <c r="W26" s="35"/>
      <c r="X26" s="35"/>
    </row>
    <row r="27" spans="1:25" s="21" customFormat="1" ht="16.5" thickBot="1" x14ac:dyDescent="0.3">
      <c r="A27" s="291" t="s">
        <v>28</v>
      </c>
      <c r="B27" s="135">
        <f t="shared" ref="B27:E27" si="12">B17-(B21+B24)</f>
        <v>0</v>
      </c>
      <c r="C27" s="135">
        <f t="shared" si="12"/>
        <v>0</v>
      </c>
      <c r="D27" s="135">
        <f t="shared" si="12"/>
        <v>0</v>
      </c>
      <c r="E27" s="135">
        <f t="shared" si="12"/>
        <v>0</v>
      </c>
      <c r="F27" s="292">
        <f>SUM(B27:E27)</f>
        <v>0</v>
      </c>
      <c r="G27" s="284" t="e">
        <f>ROUND((F27/F17),8)</f>
        <v>#DIV/0!</v>
      </c>
      <c r="H27" s="36"/>
      <c r="I27" s="36"/>
      <c r="J27" s="36"/>
      <c r="K27" s="36"/>
      <c r="L27" s="36"/>
      <c r="M27" s="36"/>
      <c r="N27" s="36"/>
      <c r="O27" s="36"/>
      <c r="P27" s="36"/>
      <c r="Q27" s="36"/>
      <c r="R27" s="36"/>
      <c r="S27" s="36"/>
      <c r="T27" s="36"/>
      <c r="U27" s="36"/>
      <c r="V27" s="36"/>
      <c r="W27" s="36"/>
      <c r="X27" s="36"/>
    </row>
    <row r="28" spans="1:25" ht="24" thickBot="1" x14ac:dyDescent="0.3">
      <c r="A28" s="293" t="s">
        <v>29</v>
      </c>
      <c r="B28" s="139">
        <f>SUM(B21,B24,B27)</f>
        <v>0</v>
      </c>
      <c r="C28" s="139">
        <f>C21+C24+C27</f>
        <v>0</v>
      </c>
      <c r="D28" s="139">
        <f t="shared" ref="D28:E28" si="13">D21+D24+D27</f>
        <v>0</v>
      </c>
      <c r="E28" s="139">
        <f t="shared" si="13"/>
        <v>0</v>
      </c>
      <c r="F28" s="294">
        <f>SUM(B28:E28)</f>
        <v>0</v>
      </c>
      <c r="G28" s="295" t="e">
        <f>G25+G27</f>
        <v>#DIV/0!</v>
      </c>
      <c r="U28" s="35"/>
      <c r="V28" s="35"/>
      <c r="W28" s="35"/>
      <c r="X28" s="35"/>
    </row>
    <row r="29" spans="1:25" ht="15.75" x14ac:dyDescent="0.25">
      <c r="A29" s="296" t="s">
        <v>30</v>
      </c>
      <c r="B29" s="242"/>
      <c r="C29" s="242"/>
      <c r="D29" s="242"/>
      <c r="E29" s="242"/>
      <c r="F29" s="297"/>
      <c r="G29" s="158"/>
      <c r="U29" s="35"/>
      <c r="V29" s="35"/>
      <c r="W29" s="35"/>
      <c r="X29" s="35"/>
    </row>
    <row r="30" spans="1:25" x14ac:dyDescent="0.25">
      <c r="A30" s="298" t="s">
        <v>31</v>
      </c>
      <c r="B30" s="243" t="e">
        <f>B16/(B21+B24)</f>
        <v>#DIV/0!</v>
      </c>
      <c r="C30" s="243" t="e">
        <f t="shared" ref="C30:D30" si="14">C16/(C21+C24)</f>
        <v>#DIV/0!</v>
      </c>
      <c r="D30" s="243" t="e">
        <f t="shared" si="14"/>
        <v>#DIV/0!</v>
      </c>
      <c r="E30" s="243" t="e">
        <f>E16/(E21+E24)</f>
        <v>#DIV/0!</v>
      </c>
      <c r="F30" s="243" t="e">
        <f>F16/(F21+F24)</f>
        <v>#DIV/0!</v>
      </c>
      <c r="G30" s="158"/>
      <c r="U30" s="35"/>
      <c r="V30" s="35"/>
      <c r="W30" s="35"/>
      <c r="X30" s="35"/>
    </row>
    <row r="31" spans="1:25" x14ac:dyDescent="0.25">
      <c r="A31" s="298" t="s">
        <v>32</v>
      </c>
      <c r="B31" s="243" t="e">
        <f t="shared" ref="B31:E31" si="15">B21/B17</f>
        <v>#DIV/0!</v>
      </c>
      <c r="C31" s="243" t="e">
        <f t="shared" si="15"/>
        <v>#DIV/0!</v>
      </c>
      <c r="D31" s="243" t="e">
        <f t="shared" si="15"/>
        <v>#DIV/0!</v>
      </c>
      <c r="E31" s="243" t="e">
        <f t="shared" si="15"/>
        <v>#DIV/0!</v>
      </c>
      <c r="F31" s="243" t="e">
        <f>F21/F17</f>
        <v>#DIV/0!</v>
      </c>
      <c r="G31" s="158"/>
      <c r="U31" s="35"/>
      <c r="V31" s="35"/>
      <c r="W31" s="35"/>
      <c r="X31" s="35"/>
    </row>
    <row r="32" spans="1:25" x14ac:dyDescent="0.25">
      <c r="A32" s="298" t="s">
        <v>33</v>
      </c>
      <c r="B32" s="243" t="e">
        <f t="shared" ref="B32:E32" si="16">B24/B17</f>
        <v>#DIV/0!</v>
      </c>
      <c r="C32" s="243" t="e">
        <f t="shared" si="16"/>
        <v>#DIV/0!</v>
      </c>
      <c r="D32" s="243" t="e">
        <f t="shared" si="16"/>
        <v>#DIV/0!</v>
      </c>
      <c r="E32" s="243" t="e">
        <f t="shared" si="16"/>
        <v>#DIV/0!</v>
      </c>
      <c r="F32" s="243" t="e">
        <f>F24/F17</f>
        <v>#DIV/0!</v>
      </c>
      <c r="G32" s="158"/>
      <c r="U32" s="35"/>
      <c r="V32" s="35"/>
      <c r="W32" s="35"/>
      <c r="X32" s="35"/>
    </row>
    <row r="33" spans="1:24" x14ac:dyDescent="0.25">
      <c r="A33" s="298" t="s">
        <v>34</v>
      </c>
      <c r="B33" s="243" t="e">
        <f>B27/B13</f>
        <v>#DIV/0!</v>
      </c>
      <c r="C33" s="243" t="e">
        <f>C27/C13</f>
        <v>#DIV/0!</v>
      </c>
      <c r="D33" s="243" t="e">
        <f t="shared" ref="D33:E33" si="17">D27/D13</f>
        <v>#DIV/0!</v>
      </c>
      <c r="E33" s="243" t="e">
        <f t="shared" si="17"/>
        <v>#DIV/0!</v>
      </c>
      <c r="F33" s="243" t="e">
        <f>F27/F13</f>
        <v>#DIV/0!</v>
      </c>
      <c r="G33" s="158"/>
      <c r="U33" s="35"/>
      <c r="V33" s="35"/>
      <c r="W33" s="35"/>
      <c r="X33" s="35"/>
    </row>
    <row r="34" spans="1:24" ht="15.75" thickBot="1" x14ac:dyDescent="0.3">
      <c r="A34" s="299" t="s">
        <v>35</v>
      </c>
      <c r="B34" s="300" t="e">
        <f>B27/B17</f>
        <v>#DIV/0!</v>
      </c>
      <c r="C34" s="300" t="e">
        <f t="shared" ref="C34:F34" si="18">C27/C17</f>
        <v>#DIV/0!</v>
      </c>
      <c r="D34" s="300" t="e">
        <f t="shared" si="18"/>
        <v>#DIV/0!</v>
      </c>
      <c r="E34" s="300" t="e">
        <f t="shared" si="18"/>
        <v>#DIV/0!</v>
      </c>
      <c r="F34" s="300" t="e">
        <f t="shared" si="18"/>
        <v>#DIV/0!</v>
      </c>
      <c r="G34" s="301" t="e">
        <f>IF(F34&gt;40%,"EU-andel får ej överstiga 40,00%",IF(F34&lt;40%,"",IF(F34=40%,"")))</f>
        <v>#DIV/0!</v>
      </c>
      <c r="U34" s="35"/>
      <c r="V34" s="35"/>
      <c r="W34" s="35"/>
      <c r="X34" s="35"/>
    </row>
    <row r="35" spans="1:24" s="26" customFormat="1" x14ac:dyDescent="0.25">
      <c r="A35" s="24"/>
      <c r="B35" s="25"/>
      <c r="C35" s="25"/>
      <c r="D35" s="25"/>
      <c r="E35" s="25"/>
      <c r="F35" s="25"/>
      <c r="G35" s="27"/>
      <c r="H35" s="37"/>
      <c r="I35" s="37"/>
      <c r="J35" s="37"/>
      <c r="K35" s="37"/>
      <c r="L35" s="37"/>
      <c r="M35" s="37"/>
      <c r="N35" s="37"/>
      <c r="O35" s="37"/>
      <c r="P35" s="37"/>
      <c r="Q35" s="37"/>
      <c r="R35" s="37"/>
      <c r="S35" s="37"/>
      <c r="T35" s="37"/>
      <c r="U35" s="37"/>
      <c r="V35" s="37"/>
      <c r="W35" s="37"/>
      <c r="X35" s="37"/>
    </row>
    <row r="36" spans="1:24" x14ac:dyDescent="0.25">
      <c r="A36" s="422" t="s">
        <v>69</v>
      </c>
      <c r="B36" s="35"/>
      <c r="C36" s="35"/>
      <c r="D36" s="35"/>
      <c r="E36" s="35"/>
      <c r="F36" s="35"/>
      <c r="G36" s="302"/>
      <c r="U36" s="35"/>
      <c r="V36" s="35"/>
      <c r="W36" s="35"/>
      <c r="X36" s="35"/>
    </row>
    <row r="37" spans="1:24" x14ac:dyDescent="0.25">
      <c r="A37" s="423" t="s">
        <v>67</v>
      </c>
      <c r="B37" s="424">
        <f>0.4*B17</f>
        <v>0</v>
      </c>
      <c r="C37" s="424">
        <f>0.4*C17</f>
        <v>0</v>
      </c>
      <c r="D37" s="424">
        <f>0.4*D17</f>
        <v>0</v>
      </c>
      <c r="E37" s="424">
        <f>0.4*E17</f>
        <v>0</v>
      </c>
      <c r="F37" s="424">
        <f>0.4*F17</f>
        <v>0</v>
      </c>
      <c r="G37" s="302"/>
      <c r="U37" s="35"/>
      <c r="V37" s="35"/>
      <c r="W37" s="35"/>
      <c r="X37" s="35"/>
    </row>
    <row r="38" spans="1:24" ht="15.75" thickBot="1" x14ac:dyDescent="0.3">
      <c r="A38" s="423" t="s">
        <v>70</v>
      </c>
      <c r="B38" s="424">
        <f>0.6*B17</f>
        <v>0</v>
      </c>
      <c r="C38" s="424">
        <f t="shared" ref="C38:F38" si="19">0.6*C17</f>
        <v>0</v>
      </c>
      <c r="D38" s="424">
        <f t="shared" si="19"/>
        <v>0</v>
      </c>
      <c r="E38" s="424">
        <f t="shared" si="19"/>
        <v>0</v>
      </c>
      <c r="F38" s="424">
        <f t="shared" si="19"/>
        <v>0</v>
      </c>
      <c r="G38" s="302"/>
      <c r="U38" s="35"/>
      <c r="V38" s="35"/>
      <c r="W38" s="35"/>
      <c r="X38" s="35"/>
    </row>
    <row r="39" spans="1:24" s="2" customFormat="1" x14ac:dyDescent="0.25">
      <c r="A39" s="425" t="s">
        <v>68</v>
      </c>
      <c r="B39" s="426">
        <f>B37+B38</f>
        <v>0</v>
      </c>
      <c r="C39" s="426">
        <f t="shared" ref="C39:F39" si="20">C37+C38</f>
        <v>0</v>
      </c>
      <c r="D39" s="426">
        <f t="shared" si="20"/>
        <v>0</v>
      </c>
      <c r="E39" s="426">
        <f t="shared" si="20"/>
        <v>0</v>
      </c>
      <c r="F39" s="426">
        <f t="shared" si="20"/>
        <v>0</v>
      </c>
      <c r="G39" s="427"/>
      <c r="H39" s="38"/>
      <c r="I39" s="38"/>
      <c r="J39" s="38"/>
      <c r="K39" s="38"/>
      <c r="L39" s="38"/>
      <c r="M39" s="38"/>
      <c r="N39" s="38"/>
      <c r="O39" s="38"/>
      <c r="P39" s="38"/>
      <c r="Q39" s="38"/>
      <c r="R39" s="38"/>
      <c r="S39" s="38"/>
      <c r="T39" s="38"/>
      <c r="U39" s="38"/>
      <c r="V39" s="38"/>
      <c r="W39" s="38"/>
      <c r="X39" s="38"/>
    </row>
    <row r="40" spans="1:24" s="35" customFormat="1" x14ac:dyDescent="0.25">
      <c r="G40" s="302"/>
    </row>
    <row r="41" spans="1:24" s="35" customFormat="1" x14ac:dyDescent="0.25">
      <c r="G41" s="302"/>
    </row>
    <row r="42" spans="1:24" s="35" customFormat="1" ht="18.75" x14ac:dyDescent="0.3">
      <c r="A42" s="406" t="s">
        <v>186</v>
      </c>
      <c r="G42" s="302"/>
      <c r="N42" s="302"/>
    </row>
    <row r="43" spans="1:24" s="35" customFormat="1" x14ac:dyDescent="0.25">
      <c r="A43" s="407" t="s">
        <v>187</v>
      </c>
      <c r="B43" s="408"/>
      <c r="C43" s="408"/>
      <c r="D43" s="408"/>
      <c r="E43" s="408"/>
      <c r="F43" s="409">
        <f t="shared" ref="F43:F51" si="21">SUM(B43:E43)</f>
        <v>0</v>
      </c>
      <c r="G43" s="153" t="e">
        <f>F43/F$17</f>
        <v>#DIV/0!</v>
      </c>
    </row>
    <row r="44" spans="1:24" s="35" customFormat="1" x14ac:dyDescent="0.25">
      <c r="A44" s="410" t="s">
        <v>188</v>
      </c>
      <c r="B44" s="411"/>
      <c r="C44" s="411"/>
      <c r="D44" s="411"/>
      <c r="E44" s="411"/>
      <c r="F44" s="412">
        <f t="shared" si="21"/>
        <v>0</v>
      </c>
      <c r="G44" s="413" t="e">
        <f t="shared" ref="G44:G52" si="22">F44/F$17</f>
        <v>#DIV/0!</v>
      </c>
      <c r="H44" s="250"/>
      <c r="I44" s="250"/>
      <c r="J44" s="250"/>
      <c r="K44" s="250"/>
      <c r="L44" s="250"/>
    </row>
    <row r="45" spans="1:24" s="35" customFormat="1" x14ac:dyDescent="0.25">
      <c r="A45" s="414"/>
      <c r="B45" s="411"/>
      <c r="C45" s="411"/>
      <c r="D45" s="411"/>
      <c r="E45" s="411"/>
      <c r="F45" s="409">
        <f t="shared" si="21"/>
        <v>0</v>
      </c>
      <c r="G45" s="153" t="e">
        <f t="shared" si="22"/>
        <v>#DIV/0!</v>
      </c>
    </row>
    <row r="46" spans="1:24" s="35" customFormat="1" x14ac:dyDescent="0.25">
      <c r="A46" s="414"/>
      <c r="B46" s="411"/>
      <c r="C46" s="411"/>
      <c r="D46" s="411"/>
      <c r="E46" s="411"/>
      <c r="F46" s="409">
        <f t="shared" si="21"/>
        <v>0</v>
      </c>
      <c r="G46" s="153" t="e">
        <f t="shared" si="22"/>
        <v>#DIV/0!</v>
      </c>
    </row>
    <row r="47" spans="1:24" s="35" customFormat="1" x14ac:dyDescent="0.25">
      <c r="A47" s="414"/>
      <c r="B47" s="411"/>
      <c r="C47" s="411"/>
      <c r="D47" s="411"/>
      <c r="E47" s="411"/>
      <c r="F47" s="409">
        <f t="shared" si="21"/>
        <v>0</v>
      </c>
      <c r="G47" s="153" t="e">
        <f>F47/F$17</f>
        <v>#DIV/0!</v>
      </c>
    </row>
    <row r="48" spans="1:24" s="35" customFormat="1" x14ac:dyDescent="0.25">
      <c r="A48" s="414"/>
      <c r="B48" s="411"/>
      <c r="C48" s="411"/>
      <c r="D48" s="411"/>
      <c r="E48" s="411"/>
      <c r="F48" s="409">
        <f t="shared" si="21"/>
        <v>0</v>
      </c>
      <c r="G48" s="153" t="e">
        <f t="shared" si="22"/>
        <v>#DIV/0!</v>
      </c>
    </row>
    <row r="49" spans="1:24" s="35" customFormat="1" x14ac:dyDescent="0.25">
      <c r="A49" s="414"/>
      <c r="B49" s="411"/>
      <c r="C49" s="411"/>
      <c r="D49" s="411"/>
      <c r="E49" s="411"/>
      <c r="F49" s="409">
        <f t="shared" si="21"/>
        <v>0</v>
      </c>
      <c r="G49" s="153" t="e">
        <f t="shared" si="22"/>
        <v>#DIV/0!</v>
      </c>
    </row>
    <row r="50" spans="1:24" s="35" customFormat="1" x14ac:dyDescent="0.25">
      <c r="A50" s="414"/>
      <c r="B50" s="411"/>
      <c r="C50" s="411"/>
      <c r="D50" s="411"/>
      <c r="E50" s="411"/>
      <c r="F50" s="409">
        <f t="shared" si="21"/>
        <v>0</v>
      </c>
      <c r="G50" s="153" t="e">
        <f t="shared" si="22"/>
        <v>#DIV/0!</v>
      </c>
    </row>
    <row r="51" spans="1:24" s="35" customFormat="1" x14ac:dyDescent="0.25">
      <c r="A51" s="414"/>
      <c r="B51" s="411"/>
      <c r="C51" s="411"/>
      <c r="D51" s="411"/>
      <c r="E51" s="411"/>
      <c r="F51" s="409">
        <f t="shared" si="21"/>
        <v>0</v>
      </c>
      <c r="G51" s="153" t="e">
        <f t="shared" si="22"/>
        <v>#DIV/0!</v>
      </c>
    </row>
    <row r="52" spans="1:24" s="35" customFormat="1" x14ac:dyDescent="0.25">
      <c r="A52" s="415"/>
      <c r="B52" s="416">
        <f>SUM(B43:B51)</f>
        <v>0</v>
      </c>
      <c r="C52" s="416">
        <f>SUM(C43:C51)</f>
        <v>0</v>
      </c>
      <c r="D52" s="416">
        <f>SUM(D43:D51)</f>
        <v>0</v>
      </c>
      <c r="E52" s="416">
        <f>SUM(E43:E51)</f>
        <v>0</v>
      </c>
      <c r="F52" s="416">
        <f>SUM(F43:F51)</f>
        <v>0</v>
      </c>
      <c r="G52" s="153" t="e">
        <f t="shared" si="22"/>
        <v>#DIV/0!</v>
      </c>
    </row>
    <row r="53" spans="1:24" x14ac:dyDescent="0.25">
      <c r="A53" s="35"/>
      <c r="B53" s="35"/>
      <c r="C53" s="35"/>
      <c r="D53" s="35"/>
      <c r="E53" s="35"/>
      <c r="F53" s="35"/>
      <c r="U53" s="35"/>
      <c r="V53" s="35"/>
      <c r="W53" s="35"/>
      <c r="X53" s="35"/>
    </row>
    <row r="54" spans="1:24" x14ac:dyDescent="0.25">
      <c r="A54" s="35"/>
      <c r="B54" s="35"/>
      <c r="C54" s="35"/>
      <c r="D54" s="35"/>
      <c r="E54" s="35"/>
      <c r="F54" s="35"/>
      <c r="U54" s="35"/>
      <c r="V54" s="35"/>
      <c r="W54" s="35"/>
      <c r="X54" s="35"/>
    </row>
    <row r="55" spans="1:24" x14ac:dyDescent="0.25">
      <c r="A55" s="35"/>
      <c r="B55" s="35"/>
      <c r="C55" s="35"/>
      <c r="D55" s="35"/>
      <c r="E55" s="35"/>
      <c r="F55" s="35"/>
      <c r="U55" s="35"/>
      <c r="V55" s="35"/>
      <c r="W55" s="35"/>
      <c r="X55" s="35"/>
    </row>
    <row r="56" spans="1:24" x14ac:dyDescent="0.25">
      <c r="A56" s="35"/>
      <c r="B56" s="35"/>
      <c r="C56" s="35"/>
      <c r="D56" s="35"/>
      <c r="E56" s="35"/>
      <c r="F56" s="35"/>
      <c r="U56" s="35"/>
      <c r="V56" s="35"/>
      <c r="W56" s="35"/>
      <c r="X56" s="35"/>
    </row>
    <row r="57" spans="1:24" x14ac:dyDescent="0.25">
      <c r="A57" s="35"/>
      <c r="B57" s="35"/>
      <c r="C57" s="35"/>
      <c r="D57" s="35"/>
      <c r="E57" s="35"/>
      <c r="F57" s="35"/>
      <c r="U57" s="35"/>
      <c r="V57" s="35"/>
      <c r="W57" s="35"/>
      <c r="X57" s="35"/>
    </row>
    <row r="58" spans="1:24" x14ac:dyDescent="0.25">
      <c r="A58" s="35"/>
      <c r="B58" s="35"/>
      <c r="C58" s="35"/>
      <c r="D58" s="35"/>
      <c r="E58" s="35"/>
      <c r="F58" s="35"/>
      <c r="U58" s="35"/>
      <c r="V58" s="35"/>
      <c r="W58" s="35"/>
      <c r="X58" s="35"/>
    </row>
    <row r="59" spans="1:24" x14ac:dyDescent="0.25">
      <c r="A59" s="35"/>
      <c r="B59" s="35"/>
      <c r="C59" s="35"/>
      <c r="D59" s="35"/>
      <c r="E59" s="35"/>
      <c r="F59" s="35"/>
      <c r="U59" s="35"/>
      <c r="V59" s="35"/>
      <c r="W59" s="35"/>
      <c r="X59" s="35"/>
    </row>
    <row r="60" spans="1:24" x14ac:dyDescent="0.25">
      <c r="A60" s="35"/>
      <c r="B60" s="35"/>
      <c r="C60" s="35"/>
      <c r="D60" s="35"/>
      <c r="E60" s="35"/>
      <c r="F60" s="35"/>
      <c r="U60" s="35"/>
      <c r="V60" s="35"/>
      <c r="W60" s="35"/>
      <c r="X60" s="35"/>
    </row>
    <row r="61" spans="1:24" x14ac:dyDescent="0.25">
      <c r="A61" s="35"/>
      <c r="B61" s="35"/>
      <c r="C61" s="35"/>
      <c r="D61" s="35"/>
      <c r="E61" s="35"/>
      <c r="F61" s="35"/>
      <c r="U61" s="35"/>
      <c r="V61" s="35"/>
      <c r="W61" s="35"/>
      <c r="X61" s="35"/>
    </row>
    <row r="62" spans="1:24" x14ac:dyDescent="0.25">
      <c r="A62" s="35"/>
      <c r="B62" s="35"/>
      <c r="C62" s="35"/>
      <c r="D62" s="35"/>
      <c r="E62" s="35"/>
      <c r="F62" s="35"/>
      <c r="U62" s="35"/>
      <c r="V62" s="35"/>
      <c r="W62" s="35"/>
      <c r="X62" s="35"/>
    </row>
    <row r="63" spans="1:24" x14ac:dyDescent="0.25">
      <c r="A63" s="35"/>
      <c r="B63" s="35"/>
      <c r="C63" s="35"/>
      <c r="D63" s="35"/>
      <c r="E63" s="35"/>
      <c r="F63" s="35"/>
      <c r="U63" s="35"/>
      <c r="V63" s="35"/>
      <c r="W63" s="35"/>
      <c r="X63" s="35"/>
    </row>
    <row r="64" spans="1:24" x14ac:dyDescent="0.25">
      <c r="A64" s="35"/>
      <c r="B64" s="35"/>
      <c r="C64" s="35"/>
      <c r="D64" s="35"/>
      <c r="E64" s="35"/>
      <c r="F64" s="35"/>
      <c r="U64" s="35"/>
      <c r="V64" s="35"/>
      <c r="W64" s="35"/>
      <c r="X64" s="35"/>
    </row>
    <row r="65" spans="1:24" x14ac:dyDescent="0.25">
      <c r="A65" s="35"/>
      <c r="B65" s="35"/>
      <c r="C65" s="35"/>
      <c r="D65" s="35"/>
      <c r="E65" s="35"/>
      <c r="F65" s="35"/>
      <c r="U65" s="35"/>
      <c r="V65" s="35"/>
      <c r="W65" s="35"/>
      <c r="X65" s="35"/>
    </row>
    <row r="66" spans="1:24" x14ac:dyDescent="0.25">
      <c r="A66" s="35"/>
      <c r="B66" s="35"/>
      <c r="C66" s="35"/>
      <c r="D66" s="35"/>
      <c r="E66" s="35"/>
      <c r="F66" s="35"/>
      <c r="U66" s="35"/>
      <c r="V66" s="35"/>
      <c r="W66" s="35"/>
      <c r="X66" s="35"/>
    </row>
    <row r="67" spans="1:24" x14ac:dyDescent="0.25">
      <c r="A67" s="35"/>
      <c r="B67" s="35"/>
      <c r="C67" s="35"/>
      <c r="D67" s="35"/>
      <c r="E67" s="35"/>
      <c r="F67" s="35"/>
    </row>
    <row r="68" spans="1:24" x14ac:dyDescent="0.25">
      <c r="A68" s="35"/>
      <c r="B68" s="35"/>
      <c r="C68" s="35"/>
      <c r="D68" s="35"/>
      <c r="E68" s="35"/>
      <c r="F68" s="35"/>
    </row>
    <row r="69" spans="1:24" x14ac:dyDescent="0.25">
      <c r="A69" s="35"/>
      <c r="B69" s="35"/>
      <c r="C69" s="35"/>
      <c r="D69" s="35"/>
      <c r="E69" s="35"/>
      <c r="F69" s="35"/>
    </row>
    <row r="70" spans="1:24" x14ac:dyDescent="0.25">
      <c r="A70" s="35"/>
      <c r="B70" s="35"/>
      <c r="C70" s="35"/>
      <c r="D70" s="35"/>
      <c r="E70" s="35"/>
      <c r="F70" s="35"/>
    </row>
    <row r="71" spans="1:24" x14ac:dyDescent="0.25">
      <c r="A71" s="35"/>
      <c r="B71" s="35"/>
      <c r="C71" s="35"/>
      <c r="D71" s="35"/>
      <c r="E71" s="35"/>
      <c r="F71" s="35"/>
    </row>
    <row r="72" spans="1:24" x14ac:dyDescent="0.25">
      <c r="A72" s="35"/>
      <c r="B72" s="35"/>
      <c r="C72" s="35"/>
      <c r="D72" s="35"/>
      <c r="E72" s="35"/>
      <c r="F72" s="35"/>
    </row>
    <row r="73" spans="1:24" x14ac:dyDescent="0.25">
      <c r="A73" s="35"/>
      <c r="B73" s="35"/>
      <c r="C73" s="35"/>
      <c r="D73" s="35"/>
      <c r="E73" s="35"/>
      <c r="F73" s="35"/>
    </row>
    <row r="74" spans="1:24" x14ac:dyDescent="0.25">
      <c r="A74" s="35"/>
      <c r="B74" s="35"/>
      <c r="C74" s="35"/>
      <c r="D74" s="35"/>
      <c r="E74" s="35"/>
      <c r="F74" s="35"/>
    </row>
    <row r="75" spans="1:24" x14ac:dyDescent="0.25">
      <c r="A75" s="35"/>
      <c r="B75" s="35"/>
      <c r="C75" s="35"/>
      <c r="D75" s="35"/>
      <c r="E75" s="35"/>
      <c r="F75" s="35"/>
    </row>
    <row r="76" spans="1:24" x14ac:dyDescent="0.25">
      <c r="A76" s="35"/>
      <c r="B76" s="35"/>
      <c r="C76" s="35"/>
      <c r="D76" s="35"/>
      <c r="E76" s="35"/>
      <c r="F76" s="35"/>
    </row>
    <row r="77" spans="1:24" x14ac:dyDescent="0.25">
      <c r="A77" s="35"/>
      <c r="B77" s="35"/>
      <c r="C77" s="35"/>
      <c r="D77" s="35"/>
      <c r="E77" s="35"/>
      <c r="F77" s="35"/>
    </row>
  </sheetData>
  <sheetProtection algorithmName="SHA-512" hashValue="5oX2N1TN0G+OLaW4PhCyf4ZCS0y+5XfkwhmugVBeSZPDYgKamnSmUqDJzw2jXOe0H6FCSMvQqfqde/CjvlNlUw==" saltValue="t932uBwMXzyVPXKJZuNwQQ==" spinCount="100000" sheet="1" objects="1" scenarios="1"/>
  <mergeCells count="2">
    <mergeCell ref="B2:D2"/>
    <mergeCell ref="B3:D3"/>
  </mergeCells>
  <conditionalFormatting sqref="F34:F35">
    <cfRule type="cellIs" dxfId="5" priority="4" operator="greaterThan">
      <formula>0.4</formula>
    </cfRule>
  </conditionalFormatting>
  <conditionalFormatting sqref="M22">
    <cfRule type="cellIs" dxfId="4" priority="1" operator="greaterThan">
      <formula>0.6</formula>
    </cfRule>
  </conditionalFormatting>
  <pageMargins left="0.7" right="0.7" top="0.75" bottom="0.75" header="0.3" footer="0.3"/>
  <pageSetup paperSize="9" scale="57"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7EC17-9E95-4E12-A2DC-7D3AF1872693}">
  <dimension ref="A1:AQ109"/>
  <sheetViews>
    <sheetView zoomScaleNormal="100" workbookViewId="0">
      <pane ySplit="5" topLeftCell="A61" activePane="bottomLeft" state="frozen"/>
      <selection pane="bottomLeft" activeCell="D87" sqref="D87"/>
    </sheetView>
  </sheetViews>
  <sheetFormatPr defaultRowHeight="15" x14ac:dyDescent="0.25"/>
  <cols>
    <col min="1" max="1" width="53.42578125" style="72" customWidth="1"/>
    <col min="2" max="2" width="23.140625" style="72" customWidth="1"/>
    <col min="3" max="6" width="14.28515625" style="72" customWidth="1"/>
    <col min="7" max="25" width="9.140625" style="35"/>
  </cols>
  <sheetData>
    <row r="1" spans="1:43" ht="18.75" x14ac:dyDescent="0.3">
      <c r="A1" s="459" t="s">
        <v>66</v>
      </c>
      <c r="B1" s="459"/>
      <c r="C1" s="459"/>
      <c r="D1" s="460"/>
      <c r="E1" s="460"/>
      <c r="F1" s="460"/>
    </row>
    <row r="2" spans="1:43" s="3" customFormat="1" ht="18.75" x14ac:dyDescent="0.3">
      <c r="A2" s="39" t="s">
        <v>51</v>
      </c>
      <c r="B2" s="152"/>
      <c r="C2" s="40"/>
      <c r="D2" s="40"/>
      <c r="E2" s="40"/>
      <c r="F2" s="40"/>
      <c r="G2" s="35"/>
      <c r="H2" s="35"/>
      <c r="I2" s="35"/>
      <c r="J2" s="35"/>
      <c r="K2" s="35"/>
      <c r="L2" s="35"/>
      <c r="M2" s="35"/>
      <c r="N2" s="35"/>
      <c r="O2" s="35"/>
      <c r="P2" s="35"/>
      <c r="Q2" s="35"/>
      <c r="R2" s="35"/>
      <c r="S2" s="35"/>
      <c r="T2" s="35"/>
      <c r="U2" s="35"/>
      <c r="V2" s="35"/>
      <c r="W2" s="35"/>
      <c r="X2" s="35"/>
      <c r="Y2" s="35"/>
    </row>
    <row r="3" spans="1:43" x14ac:dyDescent="0.25">
      <c r="A3" s="39" t="s">
        <v>124</v>
      </c>
      <c r="B3" s="153">
        <v>0</v>
      </c>
      <c r="C3" s="41"/>
      <c r="D3" s="41"/>
      <c r="E3" s="41"/>
      <c r="F3" s="41"/>
    </row>
    <row r="4" spans="1:43" ht="15.75" thickBot="1" x14ac:dyDescent="0.3">
      <c r="A4" s="39" t="s">
        <v>109</v>
      </c>
      <c r="B4" s="154">
        <v>0</v>
      </c>
      <c r="C4" s="41"/>
      <c r="D4" s="41"/>
      <c r="E4" s="41"/>
      <c r="F4" s="41"/>
    </row>
    <row r="5" spans="1:43" ht="24" thickBot="1" x14ac:dyDescent="0.35">
      <c r="A5" s="42" t="s">
        <v>36</v>
      </c>
      <c r="B5" s="43" t="s">
        <v>57</v>
      </c>
      <c r="C5" s="44" t="s">
        <v>47</v>
      </c>
      <c r="D5" s="45" t="s">
        <v>48</v>
      </c>
      <c r="E5" s="45" t="s">
        <v>49</v>
      </c>
      <c r="F5" s="45" t="s">
        <v>52</v>
      </c>
    </row>
    <row r="6" spans="1:43" x14ac:dyDescent="0.25">
      <c r="A6" s="46" t="s">
        <v>37</v>
      </c>
      <c r="B6" s="47" t="s">
        <v>38</v>
      </c>
      <c r="C6" s="48"/>
      <c r="D6" s="49"/>
      <c r="E6" s="49"/>
      <c r="F6" s="49"/>
    </row>
    <row r="7" spans="1:43" x14ac:dyDescent="0.25">
      <c r="A7" s="14"/>
      <c r="B7" s="50">
        <f>SUM(C7:F7)</f>
        <v>0</v>
      </c>
      <c r="C7" s="8"/>
      <c r="D7" s="1"/>
      <c r="E7" s="1"/>
      <c r="F7" s="1"/>
    </row>
    <row r="8" spans="1:43" s="3" customFormat="1" x14ac:dyDescent="0.25">
      <c r="A8" s="14"/>
      <c r="B8" s="50">
        <f t="shared" ref="B8:B10" si="0">SUM(C8:F8)</f>
        <v>0</v>
      </c>
      <c r="C8" s="8"/>
      <c r="D8" s="1"/>
      <c r="E8" s="1"/>
      <c r="F8" s="1"/>
      <c r="G8" s="35"/>
      <c r="H8" s="35"/>
      <c r="I8" s="35"/>
      <c r="J8" s="35"/>
      <c r="K8" s="35"/>
      <c r="L8" s="35"/>
      <c r="M8" s="35"/>
      <c r="N8" s="35"/>
      <c r="O8" s="35"/>
      <c r="P8" s="35"/>
      <c r="Q8" s="35"/>
      <c r="R8" s="35"/>
      <c r="S8" s="35"/>
      <c r="T8" s="35"/>
      <c r="U8" s="35"/>
      <c r="V8" s="35"/>
      <c r="W8" s="35"/>
      <c r="X8" s="35"/>
      <c r="Y8" s="35"/>
    </row>
    <row r="9" spans="1:43" s="3" customFormat="1" x14ac:dyDescent="0.25">
      <c r="A9" s="14"/>
      <c r="B9" s="50">
        <f t="shared" si="0"/>
        <v>0</v>
      </c>
      <c r="C9" s="8"/>
      <c r="D9" s="1"/>
      <c r="E9" s="1"/>
      <c r="F9" s="1"/>
      <c r="G9" s="35"/>
      <c r="H9" s="35"/>
      <c r="I9" s="35"/>
      <c r="J9" s="35"/>
      <c r="K9" s="35"/>
      <c r="L9" s="35"/>
      <c r="M9" s="35"/>
      <c r="N9" s="35"/>
      <c r="O9" s="35"/>
      <c r="P9" s="35"/>
      <c r="Q9" s="35"/>
      <c r="R9" s="35"/>
      <c r="S9" s="35"/>
      <c r="T9" s="35"/>
      <c r="U9" s="35"/>
      <c r="V9" s="35"/>
      <c r="W9" s="35"/>
      <c r="X9" s="35"/>
      <c r="Y9" s="35"/>
    </row>
    <row r="10" spans="1:43" s="3" customFormat="1" x14ac:dyDescent="0.25">
      <c r="A10" s="14"/>
      <c r="B10" s="50">
        <f t="shared" si="0"/>
        <v>0</v>
      </c>
      <c r="C10" s="8"/>
      <c r="D10" s="1"/>
      <c r="E10" s="1"/>
      <c r="F10" s="1"/>
      <c r="G10" s="35"/>
      <c r="H10" s="35"/>
      <c r="I10" s="35"/>
      <c r="J10" s="35"/>
      <c r="K10" s="35"/>
      <c r="L10" s="35"/>
      <c r="M10" s="35"/>
      <c r="N10" s="35"/>
      <c r="O10" s="35"/>
      <c r="P10" s="35"/>
      <c r="Q10" s="35"/>
      <c r="R10" s="35"/>
      <c r="S10" s="35"/>
      <c r="T10" s="35"/>
      <c r="U10" s="35"/>
      <c r="V10" s="35"/>
      <c r="W10" s="35"/>
      <c r="X10" s="35"/>
      <c r="Y10" s="35"/>
    </row>
    <row r="11" spans="1:43" x14ac:dyDescent="0.25">
      <c r="A11" s="14"/>
      <c r="B11" s="50">
        <f t="shared" ref="B11:B14" si="1">SUM(C11:F11)</f>
        <v>0</v>
      </c>
      <c r="C11" s="8"/>
      <c r="D11" s="1"/>
      <c r="E11" s="1"/>
      <c r="F11" s="1"/>
    </row>
    <row r="12" spans="1:43" x14ac:dyDescent="0.25">
      <c r="A12" s="14"/>
      <c r="B12" s="50">
        <f t="shared" si="1"/>
        <v>0</v>
      </c>
      <c r="C12" s="8"/>
      <c r="D12" s="1"/>
      <c r="E12" s="1"/>
      <c r="F12" s="1"/>
    </row>
    <row r="13" spans="1:43" x14ac:dyDescent="0.25">
      <c r="A13" s="14"/>
      <c r="B13" s="50">
        <f t="shared" si="1"/>
        <v>0</v>
      </c>
      <c r="C13" s="8"/>
      <c r="D13" s="1"/>
      <c r="E13" s="1"/>
      <c r="F13" s="1"/>
    </row>
    <row r="14" spans="1:43" x14ac:dyDescent="0.25">
      <c r="A14" s="14"/>
      <c r="B14" s="50">
        <f t="shared" si="1"/>
        <v>0</v>
      </c>
      <c r="C14" s="8"/>
      <c r="D14" s="1"/>
      <c r="E14" s="1"/>
      <c r="F14" s="1"/>
    </row>
    <row r="15" spans="1:43" s="4" customFormat="1" ht="15.75" thickBot="1" x14ac:dyDescent="0.3">
      <c r="A15" s="53" t="s">
        <v>39</v>
      </c>
      <c r="B15" s="54">
        <f>SUM(B7:B14)</f>
        <v>0</v>
      </c>
      <c r="C15" s="55">
        <f t="shared" ref="C15:F15" si="2">SUM(C7:C14)</f>
        <v>0</v>
      </c>
      <c r="D15" s="56">
        <f t="shared" si="2"/>
        <v>0</v>
      </c>
      <c r="E15" s="56">
        <f t="shared" ref="E15" si="3">SUM(E7:E14)</f>
        <v>0</v>
      </c>
      <c r="F15" s="56">
        <f t="shared" si="2"/>
        <v>0</v>
      </c>
      <c r="G15" s="38"/>
      <c r="H15" s="38"/>
      <c r="I15" s="38"/>
      <c r="J15" s="38"/>
      <c r="K15" s="38"/>
      <c r="L15" s="38"/>
      <c r="M15" s="38"/>
      <c r="N15" s="38"/>
      <c r="O15" s="38"/>
      <c r="P15" s="38"/>
      <c r="Q15" s="38"/>
      <c r="R15" s="38"/>
      <c r="S15" s="38"/>
      <c r="T15" s="38"/>
      <c r="U15" s="38"/>
      <c r="V15" s="38"/>
      <c r="W15" s="38"/>
      <c r="X15" s="38"/>
      <c r="Y15" s="38"/>
      <c r="Z15" s="2"/>
      <c r="AA15" s="2"/>
      <c r="AB15" s="2"/>
      <c r="AC15" s="2"/>
      <c r="AD15" s="2"/>
      <c r="AE15" s="2"/>
      <c r="AF15" s="2"/>
      <c r="AG15" s="2"/>
      <c r="AH15" s="2"/>
      <c r="AI15" s="2"/>
      <c r="AJ15" s="2"/>
      <c r="AK15" s="2"/>
      <c r="AL15" s="2"/>
      <c r="AM15" s="2"/>
      <c r="AN15" s="2"/>
      <c r="AO15" s="2"/>
      <c r="AP15" s="2"/>
      <c r="AQ15" s="2"/>
    </row>
    <row r="16" spans="1:43" x14ac:dyDescent="0.25">
      <c r="A16" s="46" t="s">
        <v>40</v>
      </c>
      <c r="B16" s="47" t="s">
        <v>38</v>
      </c>
      <c r="C16" s="48"/>
      <c r="D16" s="49"/>
      <c r="E16" s="49"/>
      <c r="F16" s="49"/>
    </row>
    <row r="17" spans="1:43" x14ac:dyDescent="0.25">
      <c r="A17" s="14"/>
      <c r="B17" s="50">
        <f>SUM(C17:F17)</f>
        <v>0</v>
      </c>
      <c r="C17" s="8"/>
      <c r="D17" s="1"/>
      <c r="E17" s="1"/>
      <c r="F17" s="1"/>
    </row>
    <row r="18" spans="1:43" s="3" customFormat="1" x14ac:dyDescent="0.25">
      <c r="A18" s="14"/>
      <c r="B18" s="50">
        <f t="shared" ref="B18:B20" si="4">SUM(C18:F18)</f>
        <v>0</v>
      </c>
      <c r="C18" s="8"/>
      <c r="D18" s="1"/>
      <c r="E18" s="1"/>
      <c r="F18" s="1"/>
      <c r="G18" s="35"/>
      <c r="H18" s="35"/>
      <c r="I18" s="35"/>
      <c r="J18" s="35"/>
      <c r="K18" s="35"/>
      <c r="L18" s="35"/>
      <c r="M18" s="35"/>
      <c r="N18" s="35"/>
      <c r="O18" s="35"/>
      <c r="P18" s="35"/>
      <c r="Q18" s="35"/>
      <c r="R18" s="35"/>
      <c r="S18" s="35"/>
      <c r="T18" s="35"/>
      <c r="U18" s="35"/>
      <c r="V18" s="35"/>
      <c r="W18" s="35"/>
      <c r="X18" s="35"/>
      <c r="Y18" s="35"/>
    </row>
    <row r="19" spans="1:43" s="3" customFormat="1" x14ac:dyDescent="0.25">
      <c r="A19" s="14"/>
      <c r="B19" s="50">
        <f t="shared" si="4"/>
        <v>0</v>
      </c>
      <c r="C19" s="8"/>
      <c r="D19" s="1"/>
      <c r="E19" s="1"/>
      <c r="F19" s="1"/>
      <c r="G19" s="35"/>
      <c r="H19" s="35"/>
      <c r="I19" s="35"/>
      <c r="J19" s="35"/>
      <c r="K19" s="35"/>
      <c r="L19" s="35"/>
      <c r="M19" s="35"/>
      <c r="N19" s="35"/>
      <c r="O19" s="35"/>
      <c r="P19" s="35"/>
      <c r="Q19" s="35"/>
      <c r="R19" s="35"/>
      <c r="S19" s="35"/>
      <c r="T19" s="35"/>
      <c r="U19" s="35"/>
      <c r="V19" s="35"/>
      <c r="W19" s="35"/>
      <c r="X19" s="35"/>
      <c r="Y19" s="35"/>
    </row>
    <row r="20" spans="1:43" s="3" customFormat="1" x14ac:dyDescent="0.25">
      <c r="A20" s="14"/>
      <c r="B20" s="50">
        <f t="shared" si="4"/>
        <v>0</v>
      </c>
      <c r="C20" s="8"/>
      <c r="D20" s="1"/>
      <c r="E20" s="1"/>
      <c r="F20" s="1"/>
      <c r="G20" s="35"/>
      <c r="H20" s="35"/>
      <c r="I20" s="35"/>
      <c r="J20" s="35"/>
      <c r="K20" s="35"/>
      <c r="L20" s="35"/>
      <c r="M20" s="35"/>
      <c r="N20" s="35"/>
      <c r="O20" s="35"/>
      <c r="P20" s="35"/>
      <c r="Q20" s="35"/>
      <c r="R20" s="35"/>
      <c r="S20" s="35"/>
      <c r="T20" s="35"/>
      <c r="U20" s="35"/>
      <c r="V20" s="35"/>
      <c r="W20" s="35"/>
      <c r="X20" s="35"/>
      <c r="Y20" s="35"/>
    </row>
    <row r="21" spans="1:43" x14ac:dyDescent="0.25">
      <c r="A21" s="14"/>
      <c r="B21" s="50">
        <f t="shared" ref="B21:B24" si="5">SUM(C21:F21)</f>
        <v>0</v>
      </c>
      <c r="C21" s="8"/>
      <c r="D21" s="1"/>
      <c r="E21" s="1"/>
      <c r="F21" s="1"/>
    </row>
    <row r="22" spans="1:43" x14ac:dyDescent="0.25">
      <c r="A22" s="14"/>
      <c r="B22" s="50">
        <f t="shared" si="5"/>
        <v>0</v>
      </c>
      <c r="C22" s="8"/>
      <c r="D22" s="1"/>
      <c r="E22" s="1"/>
      <c r="F22" s="1"/>
    </row>
    <row r="23" spans="1:43" x14ac:dyDescent="0.25">
      <c r="A23" s="14"/>
      <c r="B23" s="50">
        <f t="shared" si="5"/>
        <v>0</v>
      </c>
      <c r="C23" s="8"/>
      <c r="D23" s="1"/>
      <c r="E23" s="1"/>
      <c r="F23" s="1"/>
    </row>
    <row r="24" spans="1:43" x14ac:dyDescent="0.25">
      <c r="A24" s="14"/>
      <c r="B24" s="50">
        <f t="shared" si="5"/>
        <v>0</v>
      </c>
      <c r="C24" s="8"/>
      <c r="D24" s="1"/>
      <c r="E24" s="1"/>
      <c r="F24" s="1"/>
    </row>
    <row r="25" spans="1:43" s="4" customFormat="1" ht="15.75" thickBot="1" x14ac:dyDescent="0.3">
      <c r="A25" s="53" t="s">
        <v>39</v>
      </c>
      <c r="B25" s="54">
        <f>SUM(B17:B24)</f>
        <v>0</v>
      </c>
      <c r="C25" s="55">
        <f t="shared" ref="C25:F25" si="6">SUM(C17:C24)</f>
        <v>0</v>
      </c>
      <c r="D25" s="56">
        <f t="shared" si="6"/>
        <v>0</v>
      </c>
      <c r="E25" s="56">
        <f t="shared" ref="E25" si="7">SUM(E17:E24)</f>
        <v>0</v>
      </c>
      <c r="F25" s="56">
        <f t="shared" si="6"/>
        <v>0</v>
      </c>
      <c r="G25" s="38"/>
      <c r="H25" s="38"/>
      <c r="I25" s="38"/>
      <c r="J25" s="38"/>
      <c r="K25" s="38"/>
      <c r="L25" s="38"/>
      <c r="M25" s="38"/>
      <c r="N25" s="38"/>
      <c r="O25" s="38"/>
      <c r="P25" s="38"/>
      <c r="Q25" s="38"/>
      <c r="R25" s="38"/>
      <c r="S25" s="38"/>
      <c r="T25" s="38"/>
      <c r="U25" s="38"/>
      <c r="V25" s="38"/>
      <c r="W25" s="38"/>
      <c r="X25" s="38"/>
      <c r="Y25" s="38"/>
      <c r="Z25" s="2"/>
      <c r="AA25" s="2"/>
      <c r="AB25" s="2"/>
      <c r="AC25" s="2"/>
      <c r="AD25" s="2"/>
      <c r="AE25" s="2"/>
      <c r="AF25" s="2"/>
      <c r="AG25" s="2"/>
      <c r="AH25" s="2"/>
      <c r="AI25" s="2"/>
      <c r="AJ25" s="2"/>
      <c r="AK25" s="2"/>
      <c r="AL25" s="2"/>
      <c r="AM25" s="2"/>
      <c r="AN25" s="2"/>
      <c r="AO25" s="2"/>
      <c r="AP25" s="2"/>
      <c r="AQ25" s="2"/>
    </row>
    <row r="26" spans="1:43" x14ac:dyDescent="0.25">
      <c r="A26" s="46" t="s">
        <v>41</v>
      </c>
      <c r="B26" s="47" t="s">
        <v>38</v>
      </c>
      <c r="C26" s="48"/>
      <c r="D26" s="49"/>
      <c r="E26" s="49"/>
      <c r="F26" s="49"/>
    </row>
    <row r="27" spans="1:43" x14ac:dyDescent="0.25">
      <c r="A27" s="14"/>
      <c r="B27" s="50">
        <f>SUM(C27:F27)</f>
        <v>0</v>
      </c>
      <c r="C27" s="8"/>
      <c r="D27" s="1"/>
      <c r="E27" s="1"/>
      <c r="F27" s="1"/>
    </row>
    <row r="28" spans="1:43" x14ac:dyDescent="0.25">
      <c r="A28" s="14"/>
      <c r="B28" s="50">
        <f t="shared" ref="B28:B31" si="8">SUM(C28:F28)</f>
        <v>0</v>
      </c>
      <c r="C28" s="8"/>
      <c r="D28" s="1"/>
      <c r="E28" s="1"/>
      <c r="F28" s="1"/>
    </row>
    <row r="29" spans="1:43" x14ac:dyDescent="0.25">
      <c r="A29" s="14"/>
      <c r="B29" s="50">
        <f t="shared" si="8"/>
        <v>0</v>
      </c>
      <c r="C29" s="8"/>
      <c r="D29" s="1"/>
      <c r="E29" s="1"/>
      <c r="F29" s="1"/>
    </row>
    <row r="30" spans="1:43" x14ac:dyDescent="0.25">
      <c r="A30" s="14"/>
      <c r="B30" s="50">
        <f t="shared" si="8"/>
        <v>0</v>
      </c>
      <c r="C30" s="8"/>
      <c r="D30" s="1"/>
      <c r="E30" s="1"/>
      <c r="F30" s="1"/>
    </row>
    <row r="31" spans="1:43" x14ac:dyDescent="0.25">
      <c r="A31" s="14"/>
      <c r="B31" s="50">
        <f t="shared" si="8"/>
        <v>0</v>
      </c>
      <c r="C31" s="8"/>
      <c r="D31" s="1"/>
      <c r="E31" s="1"/>
      <c r="F31" s="1"/>
    </row>
    <row r="32" spans="1:43" s="4" customFormat="1" ht="15.75" thickBot="1" x14ac:dyDescent="0.3">
      <c r="A32" s="53" t="s">
        <v>39</v>
      </c>
      <c r="B32" s="54">
        <f>SUM(B27:B31)</f>
        <v>0</v>
      </c>
      <c r="C32" s="55">
        <f t="shared" ref="C32:F32" si="9">SUM(C27:C31)</f>
        <v>0</v>
      </c>
      <c r="D32" s="56">
        <f t="shared" si="9"/>
        <v>0</v>
      </c>
      <c r="E32" s="56">
        <f t="shared" ref="E32" si="10">SUM(E27:E31)</f>
        <v>0</v>
      </c>
      <c r="F32" s="56">
        <f t="shared" si="9"/>
        <v>0</v>
      </c>
      <c r="G32" s="38"/>
      <c r="H32" s="38"/>
      <c r="I32" s="38"/>
      <c r="J32" s="38"/>
      <c r="K32" s="38"/>
      <c r="L32" s="38"/>
      <c r="M32" s="38"/>
      <c r="N32" s="38"/>
      <c r="O32" s="38"/>
      <c r="P32" s="38"/>
      <c r="Q32" s="38"/>
      <c r="R32" s="38"/>
      <c r="S32" s="38"/>
      <c r="T32" s="38"/>
      <c r="U32" s="38"/>
      <c r="V32" s="38"/>
      <c r="W32" s="38"/>
      <c r="X32" s="38"/>
      <c r="Y32" s="38"/>
      <c r="Z32" s="2"/>
      <c r="AA32" s="2"/>
      <c r="AB32" s="2"/>
      <c r="AC32" s="2"/>
      <c r="AD32" s="2"/>
      <c r="AE32" s="2"/>
      <c r="AF32" s="2"/>
      <c r="AG32" s="2"/>
      <c r="AH32" s="2"/>
      <c r="AI32" s="2"/>
      <c r="AJ32" s="2"/>
      <c r="AK32" s="2"/>
      <c r="AL32" s="2"/>
      <c r="AM32" s="2"/>
      <c r="AN32" s="2"/>
      <c r="AO32" s="2"/>
      <c r="AP32" s="2"/>
      <c r="AQ32" s="2"/>
    </row>
    <row r="33" spans="1:43" x14ac:dyDescent="0.25">
      <c r="A33" s="46" t="s">
        <v>42</v>
      </c>
      <c r="B33" s="47" t="s">
        <v>38</v>
      </c>
      <c r="C33" s="48"/>
      <c r="D33" s="49"/>
      <c r="E33" s="49"/>
      <c r="F33" s="49"/>
    </row>
    <row r="34" spans="1:43" x14ac:dyDescent="0.25">
      <c r="A34" s="14"/>
      <c r="B34" s="50">
        <f>SUM(C34:F34)</f>
        <v>0</v>
      </c>
      <c r="C34" s="8"/>
      <c r="D34" s="1"/>
      <c r="E34" s="1"/>
      <c r="F34" s="1"/>
    </row>
    <row r="35" spans="1:43" x14ac:dyDescent="0.25">
      <c r="A35" s="14"/>
      <c r="B35" s="50">
        <f t="shared" ref="B35:B38" si="11">SUM(C35:F35)</f>
        <v>0</v>
      </c>
      <c r="C35" s="8"/>
      <c r="D35" s="1"/>
      <c r="E35" s="1"/>
      <c r="F35" s="1"/>
    </row>
    <row r="36" spans="1:43" x14ac:dyDescent="0.25">
      <c r="A36" s="14"/>
      <c r="B36" s="50">
        <f t="shared" si="11"/>
        <v>0</v>
      </c>
      <c r="C36" s="8"/>
      <c r="D36" s="1"/>
      <c r="E36" s="1"/>
      <c r="F36" s="1"/>
    </row>
    <row r="37" spans="1:43" x14ac:dyDescent="0.25">
      <c r="A37" s="14"/>
      <c r="B37" s="50">
        <f t="shared" si="11"/>
        <v>0</v>
      </c>
      <c r="C37" s="8"/>
      <c r="D37" s="1"/>
      <c r="E37" s="1"/>
      <c r="F37" s="1"/>
    </row>
    <row r="38" spans="1:43" x14ac:dyDescent="0.25">
      <c r="A38" s="14"/>
      <c r="B38" s="50">
        <f t="shared" si="11"/>
        <v>0</v>
      </c>
      <c r="C38" s="8"/>
      <c r="D38" s="1"/>
      <c r="E38" s="1"/>
      <c r="F38" s="1"/>
    </row>
    <row r="39" spans="1:43" s="4" customFormat="1" ht="15.75" thickBot="1" x14ac:dyDescent="0.3">
      <c r="A39" s="57" t="s">
        <v>39</v>
      </c>
      <c r="B39" s="58">
        <f>SUM(B34:B38)</f>
        <v>0</v>
      </c>
      <c r="C39" s="59">
        <f t="shared" ref="C39:F39" si="12">SUM(C34:C38)</f>
        <v>0</v>
      </c>
      <c r="D39" s="60">
        <f t="shared" si="12"/>
        <v>0</v>
      </c>
      <c r="E39" s="60">
        <f t="shared" ref="E39" si="13">SUM(E34:E38)</f>
        <v>0</v>
      </c>
      <c r="F39" s="60">
        <f t="shared" si="12"/>
        <v>0</v>
      </c>
      <c r="G39" s="38"/>
      <c r="H39" s="38"/>
      <c r="I39" s="38"/>
      <c r="J39" s="38"/>
      <c r="K39" s="38"/>
      <c r="L39" s="38"/>
      <c r="M39" s="38"/>
      <c r="N39" s="38"/>
      <c r="O39" s="38"/>
      <c r="P39" s="38"/>
      <c r="Q39" s="38"/>
      <c r="R39" s="38"/>
      <c r="S39" s="38"/>
      <c r="T39" s="38"/>
      <c r="U39" s="38"/>
      <c r="V39" s="38"/>
      <c r="W39" s="38"/>
      <c r="X39" s="38"/>
      <c r="Y39" s="38"/>
      <c r="Z39" s="2"/>
      <c r="AA39" s="2"/>
      <c r="AB39" s="2"/>
      <c r="AC39" s="2"/>
      <c r="AD39" s="2"/>
      <c r="AE39" s="2"/>
      <c r="AF39" s="2"/>
      <c r="AG39" s="2"/>
      <c r="AH39" s="2"/>
      <c r="AI39" s="2"/>
      <c r="AJ39" s="2"/>
      <c r="AK39" s="2"/>
      <c r="AL39" s="2"/>
      <c r="AM39" s="2"/>
      <c r="AN39" s="2"/>
      <c r="AO39" s="2"/>
      <c r="AP39" s="2"/>
      <c r="AQ39" s="2"/>
    </row>
    <row r="40" spans="1:43" x14ac:dyDescent="0.25">
      <c r="A40" s="61" t="s">
        <v>13</v>
      </c>
      <c r="B40" s="47" t="s">
        <v>38</v>
      </c>
      <c r="C40" s="48"/>
      <c r="D40" s="49"/>
      <c r="E40" s="49"/>
      <c r="F40" s="49"/>
    </row>
    <row r="41" spans="1:43" x14ac:dyDescent="0.25">
      <c r="A41" s="14"/>
      <c r="B41" s="62">
        <f t="shared" ref="B41:B42" si="14">SUM(C41:F41)</f>
        <v>0</v>
      </c>
      <c r="C41" s="17"/>
      <c r="D41" s="12"/>
      <c r="E41" s="12"/>
      <c r="F41" s="12"/>
    </row>
    <row r="42" spans="1:43" x14ac:dyDescent="0.25">
      <c r="A42" s="14"/>
      <c r="B42" s="62">
        <f t="shared" si="14"/>
        <v>0</v>
      </c>
      <c r="C42" s="17"/>
      <c r="D42" s="12"/>
      <c r="E42" s="12"/>
      <c r="F42" s="12"/>
    </row>
    <row r="43" spans="1:43" s="5" customFormat="1" ht="15.75" thickBot="1" x14ac:dyDescent="0.3">
      <c r="A43" s="64" t="s">
        <v>39</v>
      </c>
      <c r="B43" s="65">
        <f>SUM(B41:B42)</f>
        <v>0</v>
      </c>
      <c r="C43" s="66">
        <f t="shared" ref="C43:F43" si="15">SUM(C41:C42)</f>
        <v>0</v>
      </c>
      <c r="D43" s="67">
        <f t="shared" si="15"/>
        <v>0</v>
      </c>
      <c r="E43" s="67">
        <f t="shared" ref="E43" si="16">SUM(E41:E42)</f>
        <v>0</v>
      </c>
      <c r="F43" s="67">
        <f t="shared" si="15"/>
        <v>0</v>
      </c>
      <c r="G43" s="155"/>
      <c r="H43" s="155"/>
      <c r="I43" s="155"/>
      <c r="J43" s="155"/>
      <c r="K43" s="155"/>
      <c r="L43" s="155"/>
      <c r="M43" s="155"/>
      <c r="N43" s="155"/>
      <c r="O43" s="155"/>
      <c r="P43" s="155"/>
      <c r="Q43" s="155"/>
      <c r="R43" s="155"/>
      <c r="S43" s="155"/>
      <c r="T43" s="155"/>
      <c r="U43" s="155"/>
      <c r="V43" s="155"/>
      <c r="W43" s="155"/>
      <c r="X43" s="155"/>
      <c r="Y43" s="155"/>
      <c r="Z43" s="6"/>
      <c r="AA43" s="6"/>
      <c r="AB43" s="6"/>
      <c r="AC43" s="6"/>
      <c r="AD43" s="6"/>
      <c r="AE43" s="6"/>
      <c r="AF43" s="6"/>
      <c r="AG43" s="6"/>
      <c r="AH43" s="6"/>
      <c r="AI43" s="6"/>
      <c r="AJ43" s="6"/>
      <c r="AK43" s="6"/>
      <c r="AL43" s="6"/>
      <c r="AM43" s="6"/>
      <c r="AN43" s="6"/>
      <c r="AO43" s="6"/>
      <c r="AP43" s="6"/>
      <c r="AQ43" s="6"/>
    </row>
    <row r="44" spans="1:43" x14ac:dyDescent="0.25">
      <c r="A44" s="46" t="s">
        <v>43</v>
      </c>
      <c r="B44" s="47">
        <f>SUM(B45:B46)</f>
        <v>0</v>
      </c>
      <c r="C44" s="48">
        <f>SUM(C45:C46)</f>
        <v>0</v>
      </c>
      <c r="D44" s="49">
        <f t="shared" ref="D44:F44" si="17">SUM(D45:D46)</f>
        <v>0</v>
      </c>
      <c r="E44" s="49">
        <f>SUM(E45:E46)</f>
        <v>0</v>
      </c>
      <c r="F44" s="49">
        <f t="shared" si="17"/>
        <v>0</v>
      </c>
    </row>
    <row r="45" spans="1:43" ht="15.75" thickBot="1" x14ac:dyDescent="0.3">
      <c r="A45" s="68" t="s">
        <v>44</v>
      </c>
      <c r="B45" s="69">
        <f>(B15+B46)*B3</f>
        <v>0</v>
      </c>
      <c r="C45" s="70">
        <f>(C15+C46)*B3</f>
        <v>0</v>
      </c>
      <c r="D45" s="71">
        <f>(D15+D46)*B3</f>
        <v>0</v>
      </c>
      <c r="E45" s="71">
        <f>(E15+E46)*B3</f>
        <v>0</v>
      </c>
      <c r="F45" s="71">
        <f>(F15+F46)*B3</f>
        <v>0</v>
      </c>
    </row>
    <row r="46" spans="1:43" ht="15.75" thickBot="1" x14ac:dyDescent="0.3">
      <c r="A46" s="72" t="s">
        <v>45</v>
      </c>
      <c r="B46" s="73">
        <f>B15*$B$4</f>
        <v>0</v>
      </c>
      <c r="C46" s="74">
        <f>C15*B4</f>
        <v>0</v>
      </c>
      <c r="D46" s="75">
        <f>D15*B4</f>
        <v>0</v>
      </c>
      <c r="E46" s="75">
        <f>E15*B4</f>
        <v>0</v>
      </c>
      <c r="F46" s="75">
        <f>F15*B4</f>
        <v>0</v>
      </c>
    </row>
    <row r="47" spans="1:43" ht="16.5" thickBot="1" x14ac:dyDescent="0.3">
      <c r="A47" s="76" t="s">
        <v>14</v>
      </c>
      <c r="B47" s="77">
        <f>SUM(B15,B25,B32,B39,B45,B46)</f>
        <v>0</v>
      </c>
      <c r="C47" s="78">
        <f>SUM(C15,C25,C32,C39,C45,C46)</f>
        <v>0</v>
      </c>
      <c r="D47" s="79">
        <f>SUM(D15,D25,D32,D39,D45,D46)</f>
        <v>0</v>
      </c>
      <c r="E47" s="79">
        <f t="shared" ref="E47:F47" si="18">SUM(E15,E25,E32,E39,E45,E46)</f>
        <v>0</v>
      </c>
      <c r="F47" s="79">
        <f t="shared" si="18"/>
        <v>0</v>
      </c>
    </row>
    <row r="48" spans="1:43" s="5" customFormat="1" x14ac:dyDescent="0.25">
      <c r="A48" s="80" t="s">
        <v>53</v>
      </c>
      <c r="B48" s="81">
        <f>B43</f>
        <v>0</v>
      </c>
      <c r="C48" s="82">
        <f>C43</f>
        <v>0</v>
      </c>
      <c r="D48" s="83">
        <f>D43</f>
        <v>0</v>
      </c>
      <c r="E48" s="83">
        <f>E43</f>
        <v>0</v>
      </c>
      <c r="F48" s="83">
        <f>F43</f>
        <v>0</v>
      </c>
      <c r="G48" s="155"/>
      <c r="H48" s="155"/>
      <c r="I48" s="155"/>
      <c r="J48" s="155"/>
      <c r="K48" s="155"/>
      <c r="L48" s="155"/>
      <c r="M48" s="155"/>
      <c r="N48" s="155"/>
      <c r="O48" s="155"/>
      <c r="P48" s="155"/>
      <c r="Q48" s="155"/>
      <c r="R48" s="155"/>
      <c r="S48" s="155"/>
      <c r="T48" s="155"/>
      <c r="U48" s="155"/>
      <c r="V48" s="155"/>
      <c r="W48" s="155"/>
      <c r="X48" s="155"/>
      <c r="Y48" s="155"/>
      <c r="Z48" s="6"/>
      <c r="AA48" s="6"/>
      <c r="AB48" s="6"/>
      <c r="AC48" s="6"/>
      <c r="AD48" s="6"/>
      <c r="AE48" s="6"/>
      <c r="AF48" s="6"/>
      <c r="AG48" s="6"/>
      <c r="AH48" s="6"/>
      <c r="AI48" s="6"/>
      <c r="AJ48" s="6"/>
      <c r="AK48" s="6"/>
      <c r="AL48" s="6"/>
      <c r="AM48" s="6"/>
      <c r="AN48" s="6"/>
      <c r="AO48" s="6"/>
      <c r="AP48" s="6"/>
      <c r="AQ48" s="6"/>
    </row>
    <row r="49" spans="1:43" ht="16.5" thickBot="1" x14ac:dyDescent="0.3">
      <c r="A49" s="84" t="s">
        <v>15</v>
      </c>
      <c r="B49" s="85">
        <f>SUM(B47-B48)</f>
        <v>0</v>
      </c>
      <c r="C49" s="86">
        <f>SUM(C47-C48)</f>
        <v>0</v>
      </c>
      <c r="D49" s="87">
        <f>SUM(D47-D48)</f>
        <v>0</v>
      </c>
      <c r="E49" s="87">
        <f>SUM(E47-E48)</f>
        <v>0</v>
      </c>
      <c r="F49" s="87">
        <f>SUM(F47-F48)</f>
        <v>0</v>
      </c>
    </row>
    <row r="50" spans="1:43" x14ac:dyDescent="0.25">
      <c r="A50" s="46" t="s">
        <v>16</v>
      </c>
      <c r="B50" s="88" t="s">
        <v>38</v>
      </c>
      <c r="C50" s="89"/>
      <c r="D50" s="90"/>
      <c r="E50" s="90"/>
      <c r="F50" s="90"/>
    </row>
    <row r="51" spans="1:43" x14ac:dyDescent="0.25">
      <c r="A51" s="91" t="str">
        <f>TEXT(P15,)</f>
        <v/>
      </c>
      <c r="B51" s="92">
        <f>B75</f>
        <v>0</v>
      </c>
      <c r="C51" s="93">
        <f t="shared" ref="C51:F56" si="19">C75</f>
        <v>0</v>
      </c>
      <c r="D51" s="94">
        <f t="shared" si="19"/>
        <v>0</v>
      </c>
      <c r="E51" s="94">
        <f t="shared" ref="E51" si="20">E75</f>
        <v>0</v>
      </c>
      <c r="F51" s="94">
        <f t="shared" si="19"/>
        <v>0</v>
      </c>
    </row>
    <row r="52" spans="1:43" x14ac:dyDescent="0.25">
      <c r="A52" s="91"/>
      <c r="B52" s="92">
        <f t="shared" ref="B52:B54" si="21">B76</f>
        <v>0</v>
      </c>
      <c r="C52" s="93">
        <f t="shared" si="19"/>
        <v>0</v>
      </c>
      <c r="D52" s="94">
        <f t="shared" si="19"/>
        <v>0</v>
      </c>
      <c r="E52" s="94">
        <f t="shared" ref="E52" si="22">E76</f>
        <v>0</v>
      </c>
      <c r="F52" s="94">
        <f t="shared" si="19"/>
        <v>0</v>
      </c>
    </row>
    <row r="53" spans="1:43" x14ac:dyDescent="0.25">
      <c r="A53" s="91"/>
      <c r="B53" s="92">
        <f t="shared" si="21"/>
        <v>0</v>
      </c>
      <c r="C53" s="93">
        <f t="shared" si="19"/>
        <v>0</v>
      </c>
      <c r="D53" s="94">
        <f t="shared" si="19"/>
        <v>0</v>
      </c>
      <c r="E53" s="94">
        <f t="shared" ref="E53" si="23">E77</f>
        <v>0</v>
      </c>
      <c r="F53" s="94">
        <f t="shared" si="19"/>
        <v>0</v>
      </c>
    </row>
    <row r="54" spans="1:43" x14ac:dyDescent="0.25">
      <c r="A54" s="91" t="str">
        <f>TEXT(P16,)</f>
        <v/>
      </c>
      <c r="B54" s="92">
        <f t="shared" si="21"/>
        <v>0</v>
      </c>
      <c r="C54" s="93">
        <f t="shared" si="19"/>
        <v>0</v>
      </c>
      <c r="D54" s="94">
        <f t="shared" si="19"/>
        <v>0</v>
      </c>
      <c r="E54" s="94">
        <f t="shared" ref="E54" si="24">E78</f>
        <v>0</v>
      </c>
      <c r="F54" s="94">
        <f t="shared" si="19"/>
        <v>0</v>
      </c>
    </row>
    <row r="55" spans="1:43" x14ac:dyDescent="0.25">
      <c r="A55" s="91" t="str">
        <f>TEXT(P17,)</f>
        <v/>
      </c>
      <c r="B55" s="92">
        <f t="shared" ref="B55:B56" si="25">B79</f>
        <v>0</v>
      </c>
      <c r="C55" s="93">
        <f t="shared" si="19"/>
        <v>0</v>
      </c>
      <c r="D55" s="94">
        <f t="shared" si="19"/>
        <v>0</v>
      </c>
      <c r="E55" s="94">
        <f t="shared" ref="E55" si="26">E79</f>
        <v>0</v>
      </c>
      <c r="F55" s="94">
        <f t="shared" si="19"/>
        <v>0</v>
      </c>
    </row>
    <row r="56" spans="1:43" s="4" customFormat="1" ht="15.75" thickBot="1" x14ac:dyDescent="0.3">
      <c r="A56" s="95" t="s">
        <v>39</v>
      </c>
      <c r="B56" s="96">
        <f t="shared" si="25"/>
        <v>0</v>
      </c>
      <c r="C56" s="97">
        <f t="shared" si="19"/>
        <v>0</v>
      </c>
      <c r="D56" s="98">
        <f t="shared" si="19"/>
        <v>0</v>
      </c>
      <c r="E56" s="98">
        <f t="shared" ref="E56" si="27">E80</f>
        <v>0</v>
      </c>
      <c r="F56" s="98">
        <f t="shared" si="19"/>
        <v>0</v>
      </c>
      <c r="G56" s="38"/>
      <c r="H56" s="38"/>
      <c r="I56" s="38"/>
      <c r="J56" s="38"/>
      <c r="K56" s="38"/>
      <c r="L56" s="38"/>
      <c r="M56" s="38"/>
      <c r="N56" s="38"/>
      <c r="O56" s="38"/>
      <c r="P56" s="38"/>
      <c r="Q56" s="38"/>
      <c r="R56" s="38"/>
      <c r="S56" s="38"/>
      <c r="T56" s="38"/>
      <c r="U56" s="38"/>
      <c r="V56" s="38"/>
      <c r="W56" s="38"/>
      <c r="X56" s="38"/>
      <c r="Y56" s="38"/>
      <c r="Z56" s="2"/>
      <c r="AA56" s="2"/>
      <c r="AB56" s="2"/>
      <c r="AC56" s="2"/>
      <c r="AD56" s="2"/>
      <c r="AE56" s="2"/>
      <c r="AF56" s="2"/>
      <c r="AG56" s="2"/>
      <c r="AH56" s="2"/>
      <c r="AI56" s="2"/>
      <c r="AJ56" s="2"/>
      <c r="AK56" s="2"/>
      <c r="AL56" s="2"/>
      <c r="AM56" s="2"/>
      <c r="AN56" s="2"/>
      <c r="AO56" s="2"/>
      <c r="AP56" s="2"/>
      <c r="AQ56" s="2"/>
    </row>
    <row r="57" spans="1:43" x14ac:dyDescent="0.25">
      <c r="A57" s="46" t="s">
        <v>24</v>
      </c>
      <c r="B57" s="99" t="s">
        <v>38</v>
      </c>
      <c r="C57" s="100"/>
      <c r="D57" s="101"/>
      <c r="E57" s="101"/>
      <c r="F57" s="101"/>
    </row>
    <row r="58" spans="1:43" x14ac:dyDescent="0.25">
      <c r="A58" s="91" t="str">
        <f>TEXT(P34,)</f>
        <v/>
      </c>
      <c r="B58" s="92">
        <f>B93</f>
        <v>0</v>
      </c>
      <c r="C58" s="93">
        <f t="shared" ref="C58:F63" si="28">C93</f>
        <v>0</v>
      </c>
      <c r="D58" s="94">
        <f t="shared" si="28"/>
        <v>0</v>
      </c>
      <c r="E58" s="94">
        <f t="shared" ref="E58" si="29">E93</f>
        <v>0</v>
      </c>
      <c r="F58" s="94">
        <f t="shared" si="28"/>
        <v>0</v>
      </c>
    </row>
    <row r="59" spans="1:43" x14ac:dyDescent="0.25">
      <c r="A59" s="91"/>
      <c r="B59" s="92">
        <f t="shared" ref="B59:B61" si="30">B94</f>
        <v>0</v>
      </c>
      <c r="C59" s="93">
        <f t="shared" si="28"/>
        <v>0</v>
      </c>
      <c r="D59" s="94">
        <f t="shared" si="28"/>
        <v>0</v>
      </c>
      <c r="E59" s="94">
        <f t="shared" ref="E59" si="31">E94</f>
        <v>0</v>
      </c>
      <c r="F59" s="94">
        <f t="shared" si="28"/>
        <v>0</v>
      </c>
    </row>
    <row r="60" spans="1:43" x14ac:dyDescent="0.25">
      <c r="A60" s="91"/>
      <c r="B60" s="92">
        <f t="shared" si="30"/>
        <v>0</v>
      </c>
      <c r="C60" s="93">
        <f t="shared" si="28"/>
        <v>0</v>
      </c>
      <c r="D60" s="94">
        <f t="shared" si="28"/>
        <v>0</v>
      </c>
      <c r="E60" s="94">
        <f t="shared" ref="E60" si="32">E95</f>
        <v>0</v>
      </c>
      <c r="F60" s="94">
        <f t="shared" si="28"/>
        <v>0</v>
      </c>
    </row>
    <row r="61" spans="1:43" x14ac:dyDescent="0.25">
      <c r="A61" s="91" t="str">
        <f>TEXT(P37,)</f>
        <v/>
      </c>
      <c r="B61" s="92">
        <f t="shared" si="30"/>
        <v>0</v>
      </c>
      <c r="C61" s="93">
        <f t="shared" si="28"/>
        <v>0</v>
      </c>
      <c r="D61" s="94">
        <f t="shared" si="28"/>
        <v>0</v>
      </c>
      <c r="E61" s="94">
        <f t="shared" ref="E61" si="33">E96</f>
        <v>0</v>
      </c>
      <c r="F61" s="94">
        <f t="shared" si="28"/>
        <v>0</v>
      </c>
    </row>
    <row r="62" spans="1:43" x14ac:dyDescent="0.25">
      <c r="A62" s="91" t="str">
        <f>TEXT(P42,)</f>
        <v/>
      </c>
      <c r="B62" s="92">
        <f t="shared" ref="B62" si="34">B97</f>
        <v>0</v>
      </c>
      <c r="C62" s="93">
        <f t="shared" si="28"/>
        <v>0</v>
      </c>
      <c r="D62" s="94">
        <f t="shared" si="28"/>
        <v>0</v>
      </c>
      <c r="E62" s="94">
        <f t="shared" ref="E62" si="35">E97</f>
        <v>0</v>
      </c>
      <c r="F62" s="94">
        <f t="shared" si="28"/>
        <v>0</v>
      </c>
    </row>
    <row r="63" spans="1:43" s="4" customFormat="1" ht="15.75" thickBot="1" x14ac:dyDescent="0.3">
      <c r="A63" s="95" t="s">
        <v>39</v>
      </c>
      <c r="B63" s="96">
        <f>B98</f>
        <v>0</v>
      </c>
      <c r="C63" s="97">
        <f t="shared" si="28"/>
        <v>0</v>
      </c>
      <c r="D63" s="98">
        <f t="shared" si="28"/>
        <v>0</v>
      </c>
      <c r="E63" s="98">
        <f t="shared" ref="E63" si="36">E98</f>
        <v>0</v>
      </c>
      <c r="F63" s="98">
        <f t="shared" si="28"/>
        <v>0</v>
      </c>
      <c r="G63" s="38"/>
      <c r="H63" s="38"/>
      <c r="I63" s="38"/>
      <c r="J63" s="38"/>
      <c r="K63" s="38"/>
      <c r="L63" s="38"/>
      <c r="M63" s="38"/>
      <c r="N63" s="38"/>
      <c r="O63" s="38"/>
      <c r="P63" s="38"/>
      <c r="Q63" s="38"/>
      <c r="R63" s="38"/>
      <c r="S63" s="38"/>
      <c r="T63" s="38"/>
      <c r="U63" s="38"/>
      <c r="V63" s="38"/>
      <c r="W63" s="38"/>
      <c r="X63" s="38"/>
      <c r="Y63" s="38"/>
      <c r="Z63" s="2"/>
      <c r="AA63" s="2"/>
      <c r="AB63" s="2"/>
      <c r="AC63" s="2"/>
      <c r="AD63" s="2"/>
      <c r="AE63" s="2"/>
      <c r="AF63" s="2"/>
      <c r="AG63" s="2"/>
      <c r="AH63" s="2"/>
      <c r="AI63" s="2"/>
      <c r="AJ63" s="2"/>
      <c r="AK63" s="2"/>
      <c r="AL63" s="2"/>
      <c r="AM63" s="2"/>
      <c r="AN63" s="2"/>
      <c r="AO63" s="2"/>
      <c r="AP63" s="2"/>
      <c r="AQ63" s="2"/>
    </row>
    <row r="64" spans="1:43" ht="16.5" thickBot="1" x14ac:dyDescent="0.3">
      <c r="A64" s="76" t="s">
        <v>18</v>
      </c>
      <c r="B64" s="77">
        <f>B56+B63</f>
        <v>0</v>
      </c>
      <c r="C64" s="78">
        <f t="shared" ref="C64:F64" si="37">C56+C63</f>
        <v>0</v>
      </c>
      <c r="D64" s="79">
        <f t="shared" si="37"/>
        <v>0</v>
      </c>
      <c r="E64" s="79">
        <f t="shared" ref="E64" si="38">E56+E63</f>
        <v>0</v>
      </c>
      <c r="F64" s="79">
        <f t="shared" si="37"/>
        <v>0</v>
      </c>
    </row>
    <row r="65" spans="1:6" ht="20.25" thickBot="1" x14ac:dyDescent="0.3">
      <c r="A65" s="102" t="s">
        <v>19</v>
      </c>
      <c r="B65" s="103">
        <f>B49+B64</f>
        <v>0</v>
      </c>
      <c r="C65" s="104">
        <f>C49+C64</f>
        <v>0</v>
      </c>
      <c r="D65" s="105">
        <f t="shared" ref="D65:F65" si="39">D49+D64</f>
        <v>0</v>
      </c>
      <c r="E65" s="105">
        <f t="shared" ref="E65" si="40">E49+E64</f>
        <v>0</v>
      </c>
      <c r="F65" s="105">
        <f t="shared" si="39"/>
        <v>0</v>
      </c>
    </row>
    <row r="66" spans="1:6" ht="24" thickBot="1" x14ac:dyDescent="0.35">
      <c r="A66" s="106" t="s">
        <v>20</v>
      </c>
      <c r="B66" s="107" t="str">
        <f>B5</f>
        <v>Totalt PÄ</v>
      </c>
      <c r="C66" s="108"/>
      <c r="D66" s="109"/>
      <c r="E66" s="109"/>
      <c r="F66" s="109"/>
    </row>
    <row r="67" spans="1:6" x14ac:dyDescent="0.25">
      <c r="A67" s="46" t="s">
        <v>21</v>
      </c>
      <c r="B67" s="47" t="s">
        <v>38</v>
      </c>
      <c r="C67" s="48"/>
      <c r="D67" s="49"/>
      <c r="E67" s="49"/>
      <c r="F67" s="49"/>
    </row>
    <row r="68" spans="1:6" x14ac:dyDescent="0.25">
      <c r="A68" s="14"/>
      <c r="B68" s="50">
        <f>SUM(C68:F68)</f>
        <v>0</v>
      </c>
      <c r="C68" s="8"/>
      <c r="D68" s="1"/>
      <c r="E68" s="1"/>
      <c r="F68" s="1"/>
    </row>
    <row r="69" spans="1:6" x14ac:dyDescent="0.25">
      <c r="A69" s="14"/>
      <c r="B69" s="50">
        <f t="shared" ref="B69:B72" si="41">SUM(C69:F69)</f>
        <v>0</v>
      </c>
      <c r="C69" s="8"/>
      <c r="D69" s="1"/>
      <c r="E69" s="1"/>
      <c r="F69" s="1"/>
    </row>
    <row r="70" spans="1:6" x14ac:dyDescent="0.25">
      <c r="A70" s="14"/>
      <c r="B70" s="50">
        <f t="shared" si="41"/>
        <v>0</v>
      </c>
      <c r="C70" s="8"/>
      <c r="D70" s="1"/>
      <c r="E70" s="1"/>
      <c r="F70" s="1"/>
    </row>
    <row r="71" spans="1:6" x14ac:dyDescent="0.25">
      <c r="A71" s="14"/>
      <c r="B71" s="50">
        <f t="shared" si="41"/>
        <v>0</v>
      </c>
      <c r="C71" s="8"/>
      <c r="D71" s="1"/>
      <c r="E71" s="1"/>
      <c r="F71" s="1"/>
    </row>
    <row r="72" spans="1:6" x14ac:dyDescent="0.25">
      <c r="A72" s="14"/>
      <c r="B72" s="50">
        <f t="shared" si="41"/>
        <v>0</v>
      </c>
      <c r="C72" s="8"/>
      <c r="D72" s="1"/>
      <c r="E72" s="1"/>
      <c r="F72" s="1"/>
    </row>
    <row r="73" spans="1:6" x14ac:dyDescent="0.25">
      <c r="A73" s="110" t="s">
        <v>39</v>
      </c>
      <c r="B73" s="58">
        <f>SUM(B68:B72)</f>
        <v>0</v>
      </c>
      <c r="C73" s="59">
        <f t="shared" ref="C73:F73" si="42">SUM(C68:C72)</f>
        <v>0</v>
      </c>
      <c r="D73" s="60">
        <f t="shared" si="42"/>
        <v>0</v>
      </c>
      <c r="E73" s="60">
        <f t="shared" ref="E73" si="43">SUM(E68:E72)</f>
        <v>0</v>
      </c>
      <c r="F73" s="60">
        <f t="shared" si="42"/>
        <v>0</v>
      </c>
    </row>
    <row r="74" spans="1:6" x14ac:dyDescent="0.25">
      <c r="A74" s="111" t="s">
        <v>16</v>
      </c>
      <c r="B74" s="112" t="s">
        <v>38</v>
      </c>
      <c r="C74" s="113"/>
      <c r="D74" s="114"/>
      <c r="E74" s="114"/>
      <c r="F74" s="114"/>
    </row>
    <row r="75" spans="1:6" x14ac:dyDescent="0.25">
      <c r="A75" s="14"/>
      <c r="B75" s="50">
        <f t="shared" ref="B75:B79" si="44">SUM(C75:F75)</f>
        <v>0</v>
      </c>
      <c r="C75" s="8"/>
      <c r="D75" s="1"/>
      <c r="E75" s="1"/>
      <c r="F75" s="1"/>
    </row>
    <row r="76" spans="1:6" x14ac:dyDescent="0.25">
      <c r="A76" s="14"/>
      <c r="B76" s="50">
        <f t="shared" si="44"/>
        <v>0</v>
      </c>
      <c r="C76" s="8"/>
      <c r="D76" s="1"/>
      <c r="E76" s="1"/>
      <c r="F76" s="1"/>
    </row>
    <row r="77" spans="1:6" x14ac:dyDescent="0.25">
      <c r="A77" s="14"/>
      <c r="B77" s="50">
        <f t="shared" si="44"/>
        <v>0</v>
      </c>
      <c r="C77" s="8"/>
      <c r="D77" s="1"/>
      <c r="E77" s="1"/>
      <c r="F77" s="1"/>
    </row>
    <row r="78" spans="1:6" x14ac:dyDescent="0.25">
      <c r="A78" s="14"/>
      <c r="B78" s="50">
        <f t="shared" si="44"/>
        <v>0</v>
      </c>
      <c r="C78" s="8"/>
      <c r="D78" s="1"/>
      <c r="E78" s="1"/>
      <c r="F78" s="1"/>
    </row>
    <row r="79" spans="1:6" x14ac:dyDescent="0.25">
      <c r="A79" s="14"/>
      <c r="B79" s="50">
        <f t="shared" si="44"/>
        <v>0</v>
      </c>
      <c r="C79" s="8"/>
      <c r="D79" s="1"/>
      <c r="E79" s="1"/>
      <c r="F79" s="1"/>
    </row>
    <row r="80" spans="1:6" x14ac:dyDescent="0.25">
      <c r="A80" s="110" t="s">
        <v>39</v>
      </c>
      <c r="B80" s="58">
        <f>SUM(B75:B79)</f>
        <v>0</v>
      </c>
      <c r="C80" s="59">
        <f t="shared" ref="C80:F80" si="45">SUM(C75:C79)</f>
        <v>0</v>
      </c>
      <c r="D80" s="60">
        <f t="shared" si="45"/>
        <v>0</v>
      </c>
      <c r="E80" s="60">
        <f t="shared" ref="E80" si="46">SUM(E75:E79)</f>
        <v>0</v>
      </c>
      <c r="F80" s="60">
        <f t="shared" si="45"/>
        <v>0</v>
      </c>
    </row>
    <row r="81" spans="1:25" ht="16.5" thickBot="1" x14ac:dyDescent="0.3">
      <c r="A81" s="115" t="s">
        <v>22</v>
      </c>
      <c r="B81" s="116">
        <f>B73+B80</f>
        <v>0</v>
      </c>
      <c r="C81" s="117">
        <f t="shared" ref="C81:F81" si="47">C73+C80</f>
        <v>0</v>
      </c>
      <c r="D81" s="118">
        <f t="shared" si="47"/>
        <v>0</v>
      </c>
      <c r="E81" s="118">
        <f t="shared" ref="E81" si="48">E73+E80</f>
        <v>0</v>
      </c>
      <c r="F81" s="118">
        <f t="shared" si="47"/>
        <v>0</v>
      </c>
    </row>
    <row r="82" spans="1:25" x14ac:dyDescent="0.25">
      <c r="A82" s="46" t="s">
        <v>46</v>
      </c>
      <c r="B82" s="47" t="s">
        <v>38</v>
      </c>
      <c r="C82" s="48"/>
      <c r="D82" s="49"/>
      <c r="E82" s="49"/>
      <c r="F82" s="49"/>
    </row>
    <row r="83" spans="1:25" ht="15.75" x14ac:dyDescent="0.25">
      <c r="A83" s="119" t="s">
        <v>122</v>
      </c>
      <c r="B83" s="120">
        <f t="shared" ref="B83:B90" si="49">SUM(C83:F83)</f>
        <v>0</v>
      </c>
      <c r="C83" s="28"/>
      <c r="D83" s="29"/>
      <c r="E83" s="29"/>
      <c r="F83" s="29"/>
    </row>
    <row r="84" spans="1:25" x14ac:dyDescent="0.25">
      <c r="A84" s="14"/>
      <c r="B84" s="50">
        <f t="shared" si="49"/>
        <v>0</v>
      </c>
      <c r="C84" s="8"/>
      <c r="D84" s="1"/>
      <c r="E84" s="1"/>
      <c r="F84" s="1"/>
    </row>
    <row r="85" spans="1:25" s="3" customFormat="1" x14ac:dyDescent="0.25">
      <c r="A85" s="14"/>
      <c r="B85" s="50">
        <f t="shared" si="49"/>
        <v>0</v>
      </c>
      <c r="C85" s="8"/>
      <c r="D85" s="1"/>
      <c r="E85" s="1"/>
      <c r="F85" s="1"/>
      <c r="G85" s="35"/>
      <c r="H85" s="35"/>
      <c r="I85" s="35"/>
      <c r="J85" s="35"/>
      <c r="K85" s="35"/>
      <c r="L85" s="35"/>
      <c r="M85" s="35"/>
      <c r="N85" s="35"/>
      <c r="O85" s="35"/>
      <c r="P85" s="35"/>
      <c r="Q85" s="35"/>
      <c r="R85" s="35"/>
      <c r="S85" s="35"/>
      <c r="T85" s="35"/>
      <c r="U85" s="35"/>
      <c r="V85" s="35"/>
      <c r="W85" s="35"/>
      <c r="X85" s="35"/>
      <c r="Y85" s="35"/>
    </row>
    <row r="86" spans="1:25" s="3" customFormat="1" x14ac:dyDescent="0.25">
      <c r="A86" s="14"/>
      <c r="B86" s="50">
        <f t="shared" si="49"/>
        <v>0</v>
      </c>
      <c r="C86" s="8"/>
      <c r="D86" s="1"/>
      <c r="E86" s="1"/>
      <c r="F86" s="1"/>
      <c r="G86" s="35"/>
      <c r="H86" s="35"/>
      <c r="I86" s="35"/>
      <c r="J86" s="35"/>
      <c r="K86" s="35"/>
      <c r="L86" s="35"/>
      <c r="M86" s="35"/>
      <c r="N86" s="35"/>
      <c r="O86" s="35"/>
      <c r="P86" s="35"/>
      <c r="Q86" s="35"/>
      <c r="R86" s="35"/>
      <c r="S86" s="35"/>
      <c r="T86" s="35"/>
      <c r="U86" s="35"/>
      <c r="V86" s="35"/>
      <c r="W86" s="35"/>
      <c r="X86" s="35"/>
      <c r="Y86" s="35"/>
    </row>
    <row r="87" spans="1:25" s="3" customFormat="1" x14ac:dyDescent="0.25">
      <c r="A87" s="14"/>
      <c r="B87" s="50">
        <f t="shared" si="49"/>
        <v>0</v>
      </c>
      <c r="C87" s="8"/>
      <c r="D87" s="1"/>
      <c r="E87" s="1"/>
      <c r="F87" s="1"/>
      <c r="G87" s="35"/>
      <c r="H87" s="35"/>
      <c r="I87" s="35"/>
      <c r="J87" s="35"/>
      <c r="K87" s="35"/>
      <c r="L87" s="35"/>
      <c r="M87" s="35"/>
      <c r="N87" s="35"/>
      <c r="O87" s="35"/>
      <c r="P87" s="35"/>
      <c r="Q87" s="35"/>
      <c r="R87" s="35"/>
      <c r="S87" s="35"/>
      <c r="T87" s="35"/>
      <c r="U87" s="35"/>
      <c r="V87" s="35"/>
      <c r="W87" s="35"/>
      <c r="X87" s="35"/>
      <c r="Y87" s="35"/>
    </row>
    <row r="88" spans="1:25" x14ac:dyDescent="0.25">
      <c r="A88" s="14"/>
      <c r="B88" s="50">
        <f t="shared" si="49"/>
        <v>0</v>
      </c>
      <c r="C88" s="8"/>
      <c r="D88" s="1"/>
      <c r="E88" s="1"/>
      <c r="F88" s="1"/>
    </row>
    <row r="89" spans="1:25" x14ac:dyDescent="0.25">
      <c r="A89" s="14"/>
      <c r="B89" s="50">
        <f t="shared" si="49"/>
        <v>0</v>
      </c>
      <c r="C89" s="8"/>
      <c r="D89" s="1"/>
      <c r="E89" s="1"/>
      <c r="F89" s="1"/>
    </row>
    <row r="90" spans="1:25" x14ac:dyDescent="0.25">
      <c r="A90" s="14"/>
      <c r="B90" s="50">
        <f t="shared" si="49"/>
        <v>0</v>
      </c>
      <c r="C90" s="8"/>
      <c r="D90" s="1"/>
      <c r="E90" s="1"/>
      <c r="F90" s="1"/>
    </row>
    <row r="91" spans="1:25" s="2" customFormat="1" x14ac:dyDescent="0.25">
      <c r="A91" s="57" t="s">
        <v>39</v>
      </c>
      <c r="B91" s="58">
        <f>SUM(B83:B90)</f>
        <v>0</v>
      </c>
      <c r="C91" s="59">
        <f t="shared" ref="C91:F91" si="50">SUM(C83:C90)</f>
        <v>0</v>
      </c>
      <c r="D91" s="60">
        <f t="shared" si="50"/>
        <v>0</v>
      </c>
      <c r="E91" s="60">
        <f t="shared" ref="E91" si="51">SUM(E83:E90)</f>
        <v>0</v>
      </c>
      <c r="F91" s="60">
        <f t="shared" si="50"/>
        <v>0</v>
      </c>
      <c r="G91" s="38"/>
      <c r="H91" s="38"/>
      <c r="I91" s="38"/>
      <c r="J91" s="38"/>
      <c r="K91" s="38"/>
      <c r="L91" s="38"/>
      <c r="M91" s="38"/>
      <c r="N91" s="38"/>
      <c r="O91" s="38"/>
      <c r="P91" s="38"/>
      <c r="Q91" s="38"/>
      <c r="R91" s="38"/>
      <c r="S91" s="38"/>
      <c r="T91" s="38"/>
      <c r="U91" s="38"/>
      <c r="V91" s="38"/>
      <c r="W91" s="38"/>
      <c r="X91" s="38"/>
      <c r="Y91" s="38"/>
    </row>
    <row r="92" spans="1:25" x14ac:dyDescent="0.25">
      <c r="A92" s="111" t="s">
        <v>24</v>
      </c>
      <c r="B92" s="112" t="s">
        <v>38</v>
      </c>
      <c r="C92" s="113"/>
      <c r="D92" s="114"/>
      <c r="E92" s="114"/>
      <c r="F92" s="114"/>
    </row>
    <row r="93" spans="1:25" x14ac:dyDescent="0.25">
      <c r="A93" s="14"/>
      <c r="B93" s="50">
        <f t="shared" ref="B93:B97" si="52">SUM(C93:F93)</f>
        <v>0</v>
      </c>
      <c r="C93" s="8"/>
      <c r="D93" s="1"/>
      <c r="E93" s="1"/>
      <c r="F93" s="1"/>
    </row>
    <row r="94" spans="1:25" x14ac:dyDescent="0.25">
      <c r="A94" s="14"/>
      <c r="B94" s="50">
        <f t="shared" si="52"/>
        <v>0</v>
      </c>
      <c r="C94" s="8"/>
      <c r="D94" s="1"/>
      <c r="E94" s="1"/>
      <c r="F94" s="1"/>
    </row>
    <row r="95" spans="1:25" x14ac:dyDescent="0.25">
      <c r="A95" s="14"/>
      <c r="B95" s="50">
        <f t="shared" si="52"/>
        <v>0</v>
      </c>
      <c r="C95" s="8"/>
      <c r="D95" s="1"/>
      <c r="E95" s="1"/>
      <c r="F95" s="1"/>
    </row>
    <row r="96" spans="1:25" x14ac:dyDescent="0.25">
      <c r="A96" s="14"/>
      <c r="B96" s="50">
        <f t="shared" si="52"/>
        <v>0</v>
      </c>
      <c r="C96" s="8"/>
      <c r="D96" s="1"/>
      <c r="E96" s="1"/>
      <c r="F96" s="1"/>
    </row>
    <row r="97" spans="1:25" x14ac:dyDescent="0.25">
      <c r="A97" s="14"/>
      <c r="B97" s="50">
        <f t="shared" si="52"/>
        <v>0</v>
      </c>
      <c r="C97" s="8"/>
      <c r="D97" s="1"/>
      <c r="E97" s="1"/>
      <c r="F97" s="1"/>
    </row>
    <row r="98" spans="1:25" s="2" customFormat="1" x14ac:dyDescent="0.25">
      <c r="A98" s="121" t="s">
        <v>39</v>
      </c>
      <c r="B98" s="122">
        <f>SUM(B93:B97)</f>
        <v>0</v>
      </c>
      <c r="C98" s="123">
        <f t="shared" ref="C98:F98" si="53">SUM(C93:C97)</f>
        <v>0</v>
      </c>
      <c r="D98" s="124">
        <f t="shared" si="53"/>
        <v>0</v>
      </c>
      <c r="E98" s="124">
        <f t="shared" ref="E98" si="54">SUM(E93:E97)</f>
        <v>0</v>
      </c>
      <c r="F98" s="124">
        <f t="shared" si="53"/>
        <v>0</v>
      </c>
      <c r="G98" s="38"/>
      <c r="H98" s="38"/>
      <c r="I98" s="38"/>
      <c r="J98" s="38"/>
      <c r="K98" s="38"/>
      <c r="L98" s="38"/>
      <c r="M98" s="38"/>
      <c r="N98" s="38"/>
      <c r="O98" s="38"/>
      <c r="P98" s="38"/>
      <c r="Q98" s="38"/>
      <c r="R98" s="38"/>
      <c r="S98" s="38"/>
      <c r="T98" s="38"/>
      <c r="U98" s="38"/>
      <c r="V98" s="38"/>
      <c r="W98" s="38"/>
      <c r="X98" s="38"/>
      <c r="Y98" s="38"/>
    </row>
    <row r="99" spans="1:25" ht="15.75" x14ac:dyDescent="0.25">
      <c r="A99" s="125" t="s">
        <v>25</v>
      </c>
      <c r="B99" s="126">
        <f>B91+B98</f>
        <v>0</v>
      </c>
      <c r="C99" s="127">
        <f>C91+C98</f>
        <v>0</v>
      </c>
      <c r="D99" s="128">
        <f t="shared" ref="D99:F99" si="55">D91+D98</f>
        <v>0</v>
      </c>
      <c r="E99" s="128">
        <f t="shared" ref="E99" si="56">E91+E98</f>
        <v>0</v>
      </c>
      <c r="F99" s="128">
        <f t="shared" si="55"/>
        <v>0</v>
      </c>
    </row>
    <row r="100" spans="1:25" ht="15.75" x14ac:dyDescent="0.25">
      <c r="A100" s="125" t="s">
        <v>26</v>
      </c>
      <c r="B100" s="126">
        <f>SUM(B81,B99)</f>
        <v>0</v>
      </c>
      <c r="C100" s="127">
        <f>SUM(C81,C99)</f>
        <v>0</v>
      </c>
      <c r="D100" s="128">
        <f t="shared" ref="D100:F100" si="57">SUM(D81,D99)</f>
        <v>0</v>
      </c>
      <c r="E100" s="128">
        <f t="shared" ref="E100" si="58">SUM(E81,E99)</f>
        <v>0</v>
      </c>
      <c r="F100" s="128">
        <f t="shared" si="57"/>
        <v>0</v>
      </c>
    </row>
    <row r="101" spans="1:25" ht="16.5" thickBot="1" x14ac:dyDescent="0.3">
      <c r="A101" s="129" t="s">
        <v>27</v>
      </c>
      <c r="B101" s="130"/>
      <c r="C101" s="131"/>
      <c r="D101" s="131"/>
      <c r="E101" s="131"/>
      <c r="F101" s="131"/>
    </row>
    <row r="102" spans="1:25" s="13" customFormat="1" ht="16.5" thickBot="1" x14ac:dyDescent="0.3">
      <c r="A102" s="132" t="s">
        <v>28</v>
      </c>
      <c r="B102" s="133">
        <f>B65-(B81+B99)</f>
        <v>0</v>
      </c>
      <c r="C102" s="134">
        <f t="shared" ref="C102:D102" si="59">C65-(C81+C99)</f>
        <v>0</v>
      </c>
      <c r="D102" s="135">
        <f t="shared" si="59"/>
        <v>0</v>
      </c>
      <c r="E102" s="135">
        <f t="shared" ref="E102" si="60">E65-(E81+E99)</f>
        <v>0</v>
      </c>
      <c r="F102" s="135">
        <f>F65-(F81+F99)</f>
        <v>0</v>
      </c>
      <c r="G102" s="156"/>
      <c r="H102" s="156"/>
      <c r="I102" s="156"/>
      <c r="J102" s="156"/>
      <c r="K102" s="156"/>
      <c r="L102" s="156"/>
      <c r="M102" s="156"/>
      <c r="N102" s="156"/>
      <c r="O102" s="156"/>
      <c r="P102" s="156"/>
      <c r="Q102" s="156"/>
      <c r="R102" s="156"/>
      <c r="S102" s="156"/>
      <c r="T102" s="156"/>
      <c r="U102" s="156"/>
      <c r="V102" s="156"/>
      <c r="W102" s="156"/>
      <c r="X102" s="156"/>
      <c r="Y102" s="156"/>
    </row>
    <row r="103" spans="1:25" ht="24" thickBot="1" x14ac:dyDescent="0.3">
      <c r="A103" s="136" t="s">
        <v>29</v>
      </c>
      <c r="B103" s="137">
        <f>B81+B99+B102</f>
        <v>0</v>
      </c>
      <c r="C103" s="138">
        <f t="shared" ref="C103:F103" si="61">C81+C99+C102</f>
        <v>0</v>
      </c>
      <c r="D103" s="139">
        <f t="shared" si="61"/>
        <v>0</v>
      </c>
      <c r="E103" s="139">
        <f t="shared" si="61"/>
        <v>0</v>
      </c>
      <c r="F103" s="139">
        <f t="shared" si="61"/>
        <v>0</v>
      </c>
      <c r="H103" s="157"/>
    </row>
    <row r="104" spans="1:25" ht="16.5" thickBot="1" x14ac:dyDescent="0.3">
      <c r="A104" s="140" t="s">
        <v>30</v>
      </c>
      <c r="B104" s="141"/>
      <c r="C104" s="142"/>
      <c r="D104" s="143"/>
      <c r="E104" s="143"/>
      <c r="F104" s="143"/>
    </row>
    <row r="105" spans="1:25" x14ac:dyDescent="0.25">
      <c r="A105" s="144" t="s">
        <v>31</v>
      </c>
      <c r="B105" s="145" t="e">
        <f>B64/B100</f>
        <v>#DIV/0!</v>
      </c>
      <c r="C105" s="247"/>
      <c r="D105" s="247"/>
      <c r="E105" s="247"/>
      <c r="F105" s="247"/>
    </row>
    <row r="106" spans="1:25" x14ac:dyDescent="0.25">
      <c r="A106" s="147" t="s">
        <v>32</v>
      </c>
      <c r="B106" s="148" t="e">
        <f>B81/B65</f>
        <v>#DIV/0!</v>
      </c>
      <c r="C106" s="247"/>
      <c r="D106" s="247"/>
      <c r="E106" s="247"/>
      <c r="F106" s="247"/>
    </row>
    <row r="107" spans="1:25" x14ac:dyDescent="0.25">
      <c r="A107" s="147" t="s">
        <v>33</v>
      </c>
      <c r="B107" s="148" t="e">
        <f>B99/B65</f>
        <v>#DIV/0!</v>
      </c>
      <c r="C107" s="247"/>
      <c r="D107" s="247"/>
      <c r="E107" s="247"/>
      <c r="F107" s="247"/>
    </row>
    <row r="108" spans="1:25" x14ac:dyDescent="0.25">
      <c r="A108" s="147" t="s">
        <v>34</v>
      </c>
      <c r="B108" s="148" t="e">
        <f>B102/B49</f>
        <v>#DIV/0!</v>
      </c>
      <c r="C108" s="247"/>
      <c r="D108" s="247"/>
      <c r="E108" s="247"/>
      <c r="F108" s="247"/>
    </row>
    <row r="109" spans="1:25" ht="15.75" thickBot="1" x14ac:dyDescent="0.3">
      <c r="A109" s="149" t="s">
        <v>35</v>
      </c>
      <c r="B109" s="150" t="e">
        <f>B102/B65</f>
        <v>#DIV/0!</v>
      </c>
      <c r="C109" s="151" t="e">
        <f>IF(B109&gt;40%,"EU-andel får ej överstiga 40,00%",IF(B109&lt;40%,"",IF(B109=40%,"")))</f>
        <v>#DIV/0!</v>
      </c>
      <c r="D109" s="146"/>
      <c r="E109" s="146"/>
      <c r="F109" s="146"/>
    </row>
  </sheetData>
  <sheetProtection algorithmName="SHA-512" hashValue="XB1Wohb+c/xCDD0A1tklfiMhTNsh4ree7KVvV8WKjFNYflUgzN5ZqRLhGLyFdEkk/vmsZ6Pa0rLK51G79uR4gw==" saltValue="FuwR/GhAA0eb+v0E/Q5tbg==" spinCount="100000" sheet="1" objects="1" scenarios="1"/>
  <mergeCells count="1">
    <mergeCell ref="A1:F1"/>
  </mergeCells>
  <conditionalFormatting sqref="B108">
    <cfRule type="cellIs" dxfId="3" priority="2" operator="greaterThan">
      <formula>0.4</formula>
    </cfRule>
  </conditionalFormatting>
  <conditionalFormatting sqref="B109">
    <cfRule type="cellIs" dxfId="2" priority="1" operator="greaterThan">
      <formula>0.4</formula>
    </cfRule>
  </conditionalFormatting>
  <pageMargins left="0.7" right="0.7" top="0.75" bottom="0.75" header="0.3" footer="0.3"/>
  <pageSetup paperSize="9" scale="60" orientation="portrait" r:id="rId1"/>
  <rowBreaks count="1" manualBreakCount="1">
    <brk id="65"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9F073-DBE7-48CA-B96E-34B05635EB5E}">
  <dimension ref="A1:AC68"/>
  <sheetViews>
    <sheetView zoomScale="98" zoomScaleNormal="98" workbookViewId="0">
      <selection activeCell="B2" sqref="B2:D2"/>
    </sheetView>
  </sheetViews>
  <sheetFormatPr defaultRowHeight="15" x14ac:dyDescent="0.25"/>
  <cols>
    <col min="1" max="1" width="40.140625" style="72" customWidth="1"/>
    <col min="2" max="2" width="17.140625" style="72" customWidth="1"/>
    <col min="3" max="3" width="15.5703125" style="72" customWidth="1"/>
    <col min="4" max="4" width="15.140625" style="72" customWidth="1"/>
    <col min="5" max="5" width="14.5703125" style="72" customWidth="1"/>
    <col min="6" max="6" width="16" style="72" hidden="1" customWidth="1"/>
    <col min="7" max="7" width="15.28515625" style="72" hidden="1" customWidth="1"/>
    <col min="8" max="8" width="12.42578125" style="72" hidden="1" customWidth="1"/>
    <col min="9" max="9" width="15.28515625" style="72" hidden="1" customWidth="1"/>
    <col min="10" max="10" width="13.7109375" style="72" hidden="1" customWidth="1"/>
    <col min="11" max="12" width="13.28515625" style="72" hidden="1" customWidth="1"/>
    <col min="13" max="13" width="27.42578125" style="72" customWidth="1"/>
    <col min="14" max="14" width="11.42578125" style="158" customWidth="1"/>
    <col min="15" max="18" width="9.140625" style="35"/>
    <col min="19" max="19" width="11.140625" style="35" customWidth="1"/>
    <col min="20" max="29" width="9.140625" style="35"/>
    <col min="30" max="16384" width="9.140625" style="72"/>
  </cols>
  <sheetData>
    <row r="1" spans="1:13" ht="21.75" thickBot="1" x14ac:dyDescent="0.4">
      <c r="A1" s="252" t="s">
        <v>0</v>
      </c>
      <c r="B1" s="302"/>
      <c r="C1" s="302"/>
      <c r="D1" s="302"/>
      <c r="E1" s="302"/>
      <c r="F1" s="302"/>
      <c r="G1" s="302"/>
      <c r="H1" s="302"/>
      <c r="I1" s="302"/>
      <c r="J1" s="302"/>
      <c r="K1" s="302"/>
      <c r="L1" s="302"/>
      <c r="M1" s="302"/>
    </row>
    <row r="2" spans="1:13" ht="16.5" thickBot="1" x14ac:dyDescent="0.3">
      <c r="A2" s="39" t="s">
        <v>58</v>
      </c>
      <c r="B2" s="453"/>
      <c r="C2" s="454"/>
      <c r="D2" s="455"/>
      <c r="E2" s="302"/>
      <c r="F2" s="302"/>
      <c r="G2" s="302"/>
      <c r="H2" s="302"/>
      <c r="I2" s="302"/>
      <c r="J2" s="302"/>
      <c r="K2" s="302"/>
      <c r="L2" s="302"/>
      <c r="M2" s="302"/>
    </row>
    <row r="3" spans="1:13" ht="16.5" thickBot="1" x14ac:dyDescent="0.3">
      <c r="A3" s="39" t="s">
        <v>59</v>
      </c>
      <c r="B3" s="456"/>
      <c r="C3" s="457"/>
      <c r="D3" s="458"/>
      <c r="E3" s="302"/>
      <c r="F3" s="302"/>
      <c r="G3" s="302"/>
      <c r="H3" s="302"/>
      <c r="I3" s="302"/>
      <c r="J3" s="302"/>
      <c r="K3" s="302"/>
      <c r="L3" s="302"/>
      <c r="M3" s="302"/>
    </row>
    <row r="4" spans="1:13" ht="16.5" thickBot="1" x14ac:dyDescent="0.3">
      <c r="A4" s="39" t="s">
        <v>60</v>
      </c>
      <c r="B4" s="34"/>
      <c r="C4" s="340"/>
      <c r="D4" s="340"/>
      <c r="E4" s="302"/>
      <c r="F4" s="302"/>
      <c r="G4" s="302"/>
      <c r="H4" s="302"/>
      <c r="I4" s="302"/>
      <c r="J4" s="302"/>
      <c r="K4" s="302"/>
      <c r="L4" s="302"/>
      <c r="M4" s="302"/>
    </row>
    <row r="5" spans="1:13" ht="38.25" customHeight="1" x14ac:dyDescent="0.3">
      <c r="A5" s="253" t="s">
        <v>1</v>
      </c>
      <c r="B5" s="254" t="s">
        <v>2</v>
      </c>
      <c r="C5" s="255" t="s">
        <v>3</v>
      </c>
      <c r="D5" s="255" t="s">
        <v>4</v>
      </c>
      <c r="E5" s="255" t="s">
        <v>5</v>
      </c>
      <c r="F5" s="255" t="s">
        <v>6</v>
      </c>
      <c r="G5" s="164" t="s">
        <v>6</v>
      </c>
      <c r="H5" s="164" t="s">
        <v>7</v>
      </c>
      <c r="I5" s="164" t="s">
        <v>8</v>
      </c>
      <c r="J5" s="164" t="s">
        <v>9</v>
      </c>
      <c r="K5" s="164" t="s">
        <v>10</v>
      </c>
      <c r="L5" s="164" t="s">
        <v>11</v>
      </c>
      <c r="M5" s="256" t="s">
        <v>12</v>
      </c>
    </row>
    <row r="6" spans="1:13" ht="15.75" thickBot="1" x14ac:dyDescent="0.3">
      <c r="A6" s="257" t="s">
        <v>37</v>
      </c>
      <c r="B6" s="75">
        <f>SUM('Budget projektägare'!B15,)</f>
        <v>0</v>
      </c>
      <c r="C6" s="75">
        <f>SUM('Budget partners'!B15,)</f>
        <v>0</v>
      </c>
      <c r="D6" s="75">
        <f>SUM('Budget partners'!G15,)</f>
        <v>0</v>
      </c>
      <c r="E6" s="75">
        <f>SUM('Budget partners'!L15,)</f>
        <v>0</v>
      </c>
      <c r="F6" s="75">
        <f>SUM('Budget partners'!Q15,)</f>
        <v>0</v>
      </c>
      <c r="G6" s="75">
        <f>SUM('Budget partners'!W15,)</f>
        <v>0</v>
      </c>
      <c r="H6" s="75">
        <f>SUM('Budget partners'!X15,)</f>
        <v>0</v>
      </c>
      <c r="I6" s="75">
        <f>SUM('Budget partners'!Y15,)</f>
        <v>0</v>
      </c>
      <c r="J6" s="75">
        <f>SUM('Budget partners'!Z15,)</f>
        <v>0</v>
      </c>
      <c r="K6" s="75">
        <f>SUM('Budget partners'!AA15,)</f>
        <v>0</v>
      </c>
      <c r="L6" s="75">
        <f>SUM('Budget partners'!AB15,)</f>
        <v>0</v>
      </c>
      <c r="M6" s="258">
        <f t="shared" ref="M6:M9" si="0">SUM(B6:L6)</f>
        <v>0</v>
      </c>
    </row>
    <row r="7" spans="1:13" ht="15.75" thickBot="1" x14ac:dyDescent="0.3">
      <c r="A7" s="257" t="s">
        <v>40</v>
      </c>
      <c r="B7" s="75">
        <f>SUM('Budget projektägare'!B25,)</f>
        <v>0</v>
      </c>
      <c r="C7" s="75">
        <f>SUM('Budget partners'!B25,)</f>
        <v>0</v>
      </c>
      <c r="D7" s="75">
        <f>SUM('Budget partners'!G25,)</f>
        <v>0</v>
      </c>
      <c r="E7" s="75">
        <f>SUM('Budget partners'!L25,)</f>
        <v>0</v>
      </c>
      <c r="F7" s="75">
        <f>SUM('Budget partners'!Q25,)</f>
        <v>0</v>
      </c>
      <c r="G7" s="75">
        <f>SUM('Budget partners'!W25,)</f>
        <v>0</v>
      </c>
      <c r="H7" s="75">
        <f>SUM('Budget partners'!X25,)</f>
        <v>0</v>
      </c>
      <c r="I7" s="75">
        <f>SUM('Budget partners'!Y25,)</f>
        <v>0</v>
      </c>
      <c r="J7" s="75">
        <f>SUM('Budget partners'!Z25,)</f>
        <v>0</v>
      </c>
      <c r="K7" s="75">
        <f>SUM('Budget partners'!AA25,)</f>
        <v>0</v>
      </c>
      <c r="L7" s="75">
        <f>SUM('Budget partners'!AB25,)</f>
        <v>0</v>
      </c>
      <c r="M7" s="258">
        <f t="shared" si="0"/>
        <v>0</v>
      </c>
    </row>
    <row r="8" spans="1:13" ht="15.75" thickBot="1" x14ac:dyDescent="0.3">
      <c r="A8" s="257" t="s">
        <v>41</v>
      </c>
      <c r="B8" s="75">
        <f>SUM('Budget projektägare'!B32,)</f>
        <v>0</v>
      </c>
      <c r="C8" s="75">
        <f>SUM('Budget partners'!B32,)</f>
        <v>0</v>
      </c>
      <c r="D8" s="75">
        <f>SUM('Budget partners'!G32,)</f>
        <v>0</v>
      </c>
      <c r="E8" s="75">
        <f>SUM('Budget partners'!L32,)</f>
        <v>0</v>
      </c>
      <c r="F8" s="75">
        <f>SUM('Budget partners'!Q32,)</f>
        <v>0</v>
      </c>
      <c r="G8" s="75">
        <f>SUM('Budget partners'!W32,)</f>
        <v>0</v>
      </c>
      <c r="H8" s="75">
        <f>SUM('Budget partners'!X32,)</f>
        <v>0</v>
      </c>
      <c r="I8" s="75">
        <f>SUM('Budget partners'!Y32,)</f>
        <v>0</v>
      </c>
      <c r="J8" s="75">
        <f>SUM('Budget partners'!Z32,)</f>
        <v>0</v>
      </c>
      <c r="K8" s="75">
        <f>SUM('Budget partners'!AA32,)</f>
        <v>0</v>
      </c>
      <c r="L8" s="75">
        <f>SUM('Budget partners'!AB32,)</f>
        <v>0</v>
      </c>
      <c r="M8" s="258">
        <f t="shared" si="0"/>
        <v>0</v>
      </c>
    </row>
    <row r="9" spans="1:13" ht="15.75" thickBot="1" x14ac:dyDescent="0.3">
      <c r="A9" s="259" t="s">
        <v>42</v>
      </c>
      <c r="B9" s="71">
        <f>'Budget projektägare'!B39</f>
        <v>0</v>
      </c>
      <c r="C9" s="71">
        <f>'Budget partners'!B39</f>
        <v>0</v>
      </c>
      <c r="D9" s="71">
        <f>SUM('Budget partners'!G39,)</f>
        <v>0</v>
      </c>
      <c r="E9" s="71">
        <f>SUM('Budget partners'!L39,)</f>
        <v>0</v>
      </c>
      <c r="F9" s="71">
        <f>SUM('Budget partners'!Q39,)</f>
        <v>0</v>
      </c>
      <c r="G9" s="71">
        <f>SUM('Budget partners'!W39,)</f>
        <v>0</v>
      </c>
      <c r="H9" s="71">
        <f>SUM('Budget partners'!X39,)</f>
        <v>0</v>
      </c>
      <c r="I9" s="71">
        <f>SUM('Budget partners'!Y39,)</f>
        <v>0</v>
      </c>
      <c r="J9" s="71">
        <f>SUM('Budget partners'!Z39,)</f>
        <v>0</v>
      </c>
      <c r="K9" s="71">
        <f>SUM('Budget partners'!AA39,)</f>
        <v>0</v>
      </c>
      <c r="L9" s="71">
        <f>SUM('Budget partners'!AB39,)</f>
        <v>0</v>
      </c>
      <c r="M9" s="258">
        <f t="shared" si="0"/>
        <v>0</v>
      </c>
    </row>
    <row r="10" spans="1:13" ht="15.75" thickBot="1" x14ac:dyDescent="0.3">
      <c r="A10" s="260" t="s">
        <v>43</v>
      </c>
      <c r="B10" s="261">
        <f>SUM('Budget projektägare'!B44,)</f>
        <v>0</v>
      </c>
      <c r="C10" s="261">
        <f>SUM('Budget partners'!B44,)</f>
        <v>0</v>
      </c>
      <c r="D10" s="261">
        <f>SUM('Budget partners'!G44,)</f>
        <v>0</v>
      </c>
      <c r="E10" s="261">
        <f>SUM('Budget partners'!L44,)</f>
        <v>0</v>
      </c>
      <c r="F10" s="261">
        <f>SUM('Budget partners'!Q44,)</f>
        <v>0</v>
      </c>
      <c r="G10" s="49">
        <f>SUM('Budget partners'!W44,)</f>
        <v>0</v>
      </c>
      <c r="H10" s="49">
        <f>SUM('Budget partners'!X44,)</f>
        <v>0</v>
      </c>
      <c r="I10" s="49">
        <f>SUM('Budget partners'!Y44,)</f>
        <v>0</v>
      </c>
      <c r="J10" s="49">
        <f>SUM('Budget partners'!Z44,)</f>
        <v>0</v>
      </c>
      <c r="K10" s="49">
        <f>SUM('Budget partners'!AA44,)</f>
        <v>0</v>
      </c>
      <c r="L10" s="49">
        <f>SUM('Budget partners'!AB44,)</f>
        <v>0</v>
      </c>
      <c r="M10" s="258">
        <f>SUM(B10:L10)</f>
        <v>0</v>
      </c>
    </row>
    <row r="11" spans="1:13" ht="16.5" thickBot="1" x14ac:dyDescent="0.3">
      <c r="A11" s="262" t="s">
        <v>14</v>
      </c>
      <c r="B11" s="79">
        <f t="shared" ref="B11:L11" si="1">SUM(B6:B10)</f>
        <v>0</v>
      </c>
      <c r="C11" s="79">
        <f t="shared" si="1"/>
        <v>0</v>
      </c>
      <c r="D11" s="79">
        <f t="shared" si="1"/>
        <v>0</v>
      </c>
      <c r="E11" s="79">
        <f t="shared" si="1"/>
        <v>0</v>
      </c>
      <c r="F11" s="79">
        <f t="shared" si="1"/>
        <v>0</v>
      </c>
      <c r="G11" s="79">
        <f t="shared" si="1"/>
        <v>0</v>
      </c>
      <c r="H11" s="79">
        <f t="shared" si="1"/>
        <v>0</v>
      </c>
      <c r="I11" s="79">
        <f t="shared" si="1"/>
        <v>0</v>
      </c>
      <c r="J11" s="79">
        <f t="shared" si="1"/>
        <v>0</v>
      </c>
      <c r="K11" s="79">
        <f t="shared" si="1"/>
        <v>0</v>
      </c>
      <c r="L11" s="79">
        <f t="shared" si="1"/>
        <v>0</v>
      </c>
      <c r="M11" s="263">
        <f>SUM(B11:L11)</f>
        <v>0</v>
      </c>
    </row>
    <row r="12" spans="1:13" x14ac:dyDescent="0.25">
      <c r="A12" s="264" t="s">
        <v>13</v>
      </c>
      <c r="B12" s="265">
        <f>'Budget projektägare'!B43</f>
        <v>0</v>
      </c>
      <c r="C12" s="265">
        <f>'Budget partners'!B43</f>
        <v>0</v>
      </c>
      <c r="D12" s="265">
        <f>'Budget partners'!G43</f>
        <v>0</v>
      </c>
      <c r="E12" s="265">
        <f>'Budget partners'!L43</f>
        <v>0</v>
      </c>
      <c r="F12" s="265">
        <f>'Budget partners'!Q43</f>
        <v>0</v>
      </c>
      <c r="G12" s="265" t="e">
        <f>#REF!</f>
        <v>#REF!</v>
      </c>
      <c r="H12" s="265" t="e">
        <f>#REF!</f>
        <v>#REF!</v>
      </c>
      <c r="I12" s="265" t="e">
        <f>#REF!</f>
        <v>#REF!</v>
      </c>
      <c r="J12" s="265" t="e">
        <f>#REF!</f>
        <v>#REF!</v>
      </c>
      <c r="K12" s="265" t="e">
        <f>#REF!</f>
        <v>#REF!</v>
      </c>
      <c r="L12" s="265" t="e">
        <f>#REF!</f>
        <v>#REF!</v>
      </c>
      <c r="M12" s="266">
        <f>SUM(B12:F12)</f>
        <v>0</v>
      </c>
    </row>
    <row r="13" spans="1:13" ht="16.5" thickBot="1" x14ac:dyDescent="0.3">
      <c r="A13" s="262" t="s">
        <v>15</v>
      </c>
      <c r="B13" s="87">
        <f t="shared" ref="B13:L13" si="2">SUM(B11-B12)</f>
        <v>0</v>
      </c>
      <c r="C13" s="87">
        <f>SUM(C11-C12)</f>
        <v>0</v>
      </c>
      <c r="D13" s="87">
        <f t="shared" si="2"/>
        <v>0</v>
      </c>
      <c r="E13" s="87">
        <f t="shared" si="2"/>
        <v>0</v>
      </c>
      <c r="F13" s="87">
        <f t="shared" si="2"/>
        <v>0</v>
      </c>
      <c r="G13" s="87" t="e">
        <f t="shared" si="2"/>
        <v>#REF!</v>
      </c>
      <c r="H13" s="87" t="e">
        <f t="shared" si="2"/>
        <v>#REF!</v>
      </c>
      <c r="I13" s="87" t="e">
        <f t="shared" si="2"/>
        <v>#REF!</v>
      </c>
      <c r="J13" s="87" t="e">
        <f t="shared" si="2"/>
        <v>#REF!</v>
      </c>
      <c r="K13" s="87" t="e">
        <f t="shared" si="2"/>
        <v>#REF!</v>
      </c>
      <c r="L13" s="87" t="e">
        <f t="shared" si="2"/>
        <v>#REF!</v>
      </c>
      <c r="M13" s="267">
        <f>SUM(B13:F13)</f>
        <v>0</v>
      </c>
    </row>
    <row r="14" spans="1:13" ht="15.75" thickBot="1" x14ac:dyDescent="0.3">
      <c r="A14" s="268" t="s">
        <v>16</v>
      </c>
      <c r="B14" s="269">
        <f>SUM('Budget projektägare'!B80,)</f>
        <v>0</v>
      </c>
      <c r="C14" s="269">
        <f>SUM('Budget partners'!B56,)</f>
        <v>0</v>
      </c>
      <c r="D14" s="269">
        <f>SUM('Budget partners'!G56,)</f>
        <v>0</v>
      </c>
      <c r="E14" s="269">
        <f>SUM('Budget partners'!L56,)</f>
        <v>0</v>
      </c>
      <c r="F14" s="269">
        <f>SUM('Budget partners'!Q56,)</f>
        <v>0</v>
      </c>
      <c r="G14" s="269">
        <f>SUM('Budget partners'!W56,)</f>
        <v>0</v>
      </c>
      <c r="H14" s="269">
        <f>SUM('Budget partners'!X56,)</f>
        <v>0</v>
      </c>
      <c r="I14" s="269">
        <f>SUM('Budget partners'!Y56,)</f>
        <v>0</v>
      </c>
      <c r="J14" s="269">
        <f>SUM('Budget partners'!Z56,)</f>
        <v>0</v>
      </c>
      <c r="K14" s="269">
        <f>SUM('Budget partners'!AA56,)</f>
        <v>0</v>
      </c>
      <c r="L14" s="269">
        <f>SUM('Budget partners'!AB56,)</f>
        <v>0</v>
      </c>
      <c r="M14" s="270">
        <f t="shared" ref="M14:M16" si="3">SUM(B14:L14)</f>
        <v>0</v>
      </c>
    </row>
    <row r="15" spans="1:13" ht="15.75" thickBot="1" x14ac:dyDescent="0.3">
      <c r="A15" s="268" t="s">
        <v>17</v>
      </c>
      <c r="B15" s="271">
        <f>SUM('Budget projektägare'!B98,)</f>
        <v>0</v>
      </c>
      <c r="C15" s="271">
        <f>SUM('Budget partners'!B63,)</f>
        <v>0</v>
      </c>
      <c r="D15" s="271">
        <f>SUM('Budget partners'!G63,)</f>
        <v>0</v>
      </c>
      <c r="E15" s="271">
        <f>SUM('Budget partners'!L63,)</f>
        <v>0</v>
      </c>
      <c r="F15" s="271">
        <f>SUM('Budget partners'!Q63,)</f>
        <v>0</v>
      </c>
      <c r="G15" s="271">
        <f>SUM('Budget partners'!W63,)</f>
        <v>0</v>
      </c>
      <c r="H15" s="271">
        <f>SUM('Budget partners'!X63,)</f>
        <v>0</v>
      </c>
      <c r="I15" s="271">
        <f>SUM('Budget partners'!Y63,)</f>
        <v>0</v>
      </c>
      <c r="J15" s="271">
        <f>SUM('Budget partners'!Z63,)</f>
        <v>0</v>
      </c>
      <c r="K15" s="271">
        <f>SUM('Budget partners'!AA63,)</f>
        <v>0</v>
      </c>
      <c r="L15" s="271">
        <f>SUM('Budget partners'!AB63,)</f>
        <v>0</v>
      </c>
      <c r="M15" s="272">
        <f t="shared" si="3"/>
        <v>0</v>
      </c>
    </row>
    <row r="16" spans="1:13" ht="16.5" thickBot="1" x14ac:dyDescent="0.3">
      <c r="A16" s="262" t="s">
        <v>18</v>
      </c>
      <c r="B16" s="79">
        <f t="shared" ref="B16:L16" si="4">B14+B15</f>
        <v>0</v>
      </c>
      <c r="C16" s="79">
        <f t="shared" si="4"/>
        <v>0</v>
      </c>
      <c r="D16" s="79">
        <f t="shared" si="4"/>
        <v>0</v>
      </c>
      <c r="E16" s="79">
        <f t="shared" si="4"/>
        <v>0</v>
      </c>
      <c r="F16" s="79">
        <f t="shared" si="4"/>
        <v>0</v>
      </c>
      <c r="G16" s="79">
        <f t="shared" si="4"/>
        <v>0</v>
      </c>
      <c r="H16" s="79">
        <f t="shared" si="4"/>
        <v>0</v>
      </c>
      <c r="I16" s="79">
        <f t="shared" si="4"/>
        <v>0</v>
      </c>
      <c r="J16" s="79">
        <f t="shared" si="4"/>
        <v>0</v>
      </c>
      <c r="K16" s="79">
        <f t="shared" si="4"/>
        <v>0</v>
      </c>
      <c r="L16" s="79">
        <f t="shared" si="4"/>
        <v>0</v>
      </c>
      <c r="M16" s="263">
        <f t="shared" si="3"/>
        <v>0</v>
      </c>
    </row>
    <row r="17" spans="1:29" ht="20.25" thickBot="1" x14ac:dyDescent="0.3">
      <c r="A17" s="273" t="s">
        <v>19</v>
      </c>
      <c r="B17" s="105">
        <f t="shared" ref="B17:L17" si="5">B13+B16</f>
        <v>0</v>
      </c>
      <c r="C17" s="105">
        <f t="shared" si="5"/>
        <v>0</v>
      </c>
      <c r="D17" s="105">
        <f t="shared" si="5"/>
        <v>0</v>
      </c>
      <c r="E17" s="105">
        <f t="shared" si="5"/>
        <v>0</v>
      </c>
      <c r="F17" s="105">
        <f t="shared" si="5"/>
        <v>0</v>
      </c>
      <c r="G17" s="105" t="e">
        <f t="shared" si="5"/>
        <v>#REF!</v>
      </c>
      <c r="H17" s="105" t="e">
        <f t="shared" si="5"/>
        <v>#REF!</v>
      </c>
      <c r="I17" s="105" t="e">
        <f t="shared" si="5"/>
        <v>#REF!</v>
      </c>
      <c r="J17" s="105" t="e">
        <f t="shared" si="5"/>
        <v>#REF!</v>
      </c>
      <c r="K17" s="105" t="e">
        <f t="shared" si="5"/>
        <v>#REF!</v>
      </c>
      <c r="L17" s="105" t="e">
        <f t="shared" si="5"/>
        <v>#REF!</v>
      </c>
      <c r="M17" s="274">
        <f>SUM(B17:F17)</f>
        <v>0</v>
      </c>
    </row>
    <row r="18" spans="1:29" ht="38.25" customHeight="1" thickBot="1" x14ac:dyDescent="0.35">
      <c r="A18" s="275" t="s">
        <v>20</v>
      </c>
      <c r="B18" s="254" t="str">
        <f t="shared" ref="B18:L18" si="6">B5</f>
        <v>Projektägare</v>
      </c>
      <c r="C18" s="276" t="str">
        <f t="shared" si="6"/>
        <v>Partner 2</v>
      </c>
      <c r="D18" s="276" t="str">
        <f t="shared" si="6"/>
        <v>Partner 3</v>
      </c>
      <c r="E18" s="276" t="str">
        <f t="shared" si="6"/>
        <v>Partner 4</v>
      </c>
      <c r="F18" s="276" t="str">
        <f t="shared" si="6"/>
        <v>Partner 5</v>
      </c>
      <c r="G18" s="109" t="str">
        <f t="shared" si="6"/>
        <v>Partner 5</v>
      </c>
      <c r="H18" s="109" t="str">
        <f t="shared" si="6"/>
        <v>Partner 6</v>
      </c>
      <c r="I18" s="109" t="str">
        <f t="shared" si="6"/>
        <v>Partner 7</v>
      </c>
      <c r="J18" s="109" t="str">
        <f t="shared" si="6"/>
        <v>Partner 8</v>
      </c>
      <c r="K18" s="109" t="str">
        <f t="shared" si="6"/>
        <v>Partner 9</v>
      </c>
      <c r="L18" s="109" t="str">
        <f t="shared" si="6"/>
        <v>Partner 10</v>
      </c>
      <c r="M18" s="277" t="s">
        <v>12</v>
      </c>
      <c r="N18" s="278" t="s">
        <v>72</v>
      </c>
    </row>
    <row r="19" spans="1:29" x14ac:dyDescent="0.25">
      <c r="A19" s="259" t="s">
        <v>21</v>
      </c>
      <c r="B19" s="71">
        <f>SUM('Budget projektägare'!B73,)</f>
        <v>0</v>
      </c>
      <c r="C19" s="71">
        <f>SUM('Budget partners'!B73,)</f>
        <v>0</v>
      </c>
      <c r="D19" s="71">
        <f>SUM('Budget partners'!G73,)</f>
        <v>0</v>
      </c>
      <c r="E19" s="71">
        <f>SUM('Budget partners'!L73,)</f>
        <v>0</v>
      </c>
      <c r="F19" s="71">
        <f>SUM('Budget partners'!Q73,)</f>
        <v>0</v>
      </c>
      <c r="G19" s="71">
        <f>SUM('Budget partners'!W73,)</f>
        <v>0</v>
      </c>
      <c r="H19" s="71">
        <f>SUM('Budget partners'!X73,)</f>
        <v>0</v>
      </c>
      <c r="I19" s="71">
        <f>SUM('Budget partners'!Y73,)</f>
        <v>0</v>
      </c>
      <c r="J19" s="71">
        <f>SUM('Budget partners'!Z73,)</f>
        <v>0</v>
      </c>
      <c r="K19" s="71">
        <f>SUM('Budget partners'!AA73,)</f>
        <v>0</v>
      </c>
      <c r="L19" s="71">
        <f>SUM('Budget partners'!AB73,)</f>
        <v>0</v>
      </c>
      <c r="M19" s="279">
        <f t="shared" ref="M19:M24" si="7">SUM(B19:L19)</f>
        <v>0</v>
      </c>
      <c r="N19" s="280" t="e">
        <f>ROUND((M19/M17),8)</f>
        <v>#DIV/0!</v>
      </c>
    </row>
    <row r="20" spans="1:29" x14ac:dyDescent="0.25">
      <c r="A20" s="259" t="s">
        <v>16</v>
      </c>
      <c r="B20" s="71">
        <f t="shared" ref="B20:L20" si="8">SUM(B14)</f>
        <v>0</v>
      </c>
      <c r="C20" s="71">
        <f t="shared" si="8"/>
        <v>0</v>
      </c>
      <c r="D20" s="71">
        <f>SUM(D14)</f>
        <v>0</v>
      </c>
      <c r="E20" s="71">
        <f t="shared" si="8"/>
        <v>0</v>
      </c>
      <c r="F20" s="71">
        <f t="shared" si="8"/>
        <v>0</v>
      </c>
      <c r="G20" s="71">
        <f t="shared" si="8"/>
        <v>0</v>
      </c>
      <c r="H20" s="71">
        <f t="shared" si="8"/>
        <v>0</v>
      </c>
      <c r="I20" s="71">
        <f t="shared" si="8"/>
        <v>0</v>
      </c>
      <c r="J20" s="71">
        <f t="shared" si="8"/>
        <v>0</v>
      </c>
      <c r="K20" s="71">
        <f t="shared" si="8"/>
        <v>0</v>
      </c>
      <c r="L20" s="71">
        <f t="shared" si="8"/>
        <v>0</v>
      </c>
      <c r="M20" s="279">
        <f t="shared" si="7"/>
        <v>0</v>
      </c>
      <c r="N20" s="280" t="e">
        <f>ROUND((M20/M17),8)</f>
        <v>#DIV/0!</v>
      </c>
    </row>
    <row r="21" spans="1:29" ht="15.75" x14ac:dyDescent="0.25">
      <c r="A21" s="281" t="s">
        <v>22</v>
      </c>
      <c r="B21" s="118">
        <f t="shared" ref="B21:L21" si="9">B19+B20</f>
        <v>0</v>
      </c>
      <c r="C21" s="118">
        <f t="shared" si="9"/>
        <v>0</v>
      </c>
      <c r="D21" s="118">
        <f t="shared" si="9"/>
        <v>0</v>
      </c>
      <c r="E21" s="118">
        <f t="shared" si="9"/>
        <v>0</v>
      </c>
      <c r="F21" s="118">
        <f t="shared" si="9"/>
        <v>0</v>
      </c>
      <c r="G21" s="118">
        <f t="shared" si="9"/>
        <v>0</v>
      </c>
      <c r="H21" s="118">
        <f t="shared" si="9"/>
        <v>0</v>
      </c>
      <c r="I21" s="118">
        <f t="shared" si="9"/>
        <v>0</v>
      </c>
      <c r="J21" s="118">
        <f t="shared" si="9"/>
        <v>0</v>
      </c>
      <c r="K21" s="118">
        <f t="shared" si="9"/>
        <v>0</v>
      </c>
      <c r="L21" s="118">
        <f t="shared" si="9"/>
        <v>0</v>
      </c>
      <c r="M21" s="282">
        <f t="shared" si="7"/>
        <v>0</v>
      </c>
      <c r="N21" s="283"/>
    </row>
    <row r="22" spans="1:29" x14ac:dyDescent="0.25">
      <c r="A22" s="259" t="s">
        <v>23</v>
      </c>
      <c r="B22" s="71">
        <f>SUM('Budget projektägare'!B91,)</f>
        <v>0</v>
      </c>
      <c r="C22" s="71">
        <f>SUM('Budget partners'!B91,)</f>
        <v>0</v>
      </c>
      <c r="D22" s="71">
        <f>SUM('Budget partners'!G91,)</f>
        <v>0</v>
      </c>
      <c r="E22" s="71">
        <f>SUM('Budget partners'!L91,)</f>
        <v>0</v>
      </c>
      <c r="F22" s="71">
        <f>SUM('Budget partners'!Q91,)</f>
        <v>0</v>
      </c>
      <c r="G22" s="71">
        <f>SUM('Budget partners'!W91,)</f>
        <v>0</v>
      </c>
      <c r="H22" s="71">
        <f>SUM('Budget partners'!X91,)</f>
        <v>0</v>
      </c>
      <c r="I22" s="71">
        <f>SUM('Budget partners'!Y91,)</f>
        <v>0</v>
      </c>
      <c r="J22" s="71">
        <f>SUM('Budget partners'!Z91,)</f>
        <v>0</v>
      </c>
      <c r="K22" s="71">
        <f>SUM('Budget partners'!AA91,)</f>
        <v>0</v>
      </c>
      <c r="L22" s="71">
        <f>SUM('Budget partners'!AB91,)</f>
        <v>0</v>
      </c>
      <c r="M22" s="279">
        <f t="shared" si="7"/>
        <v>0</v>
      </c>
      <c r="N22" s="284" t="e">
        <f>ROUND((M22/M17),8)</f>
        <v>#DIV/0!</v>
      </c>
      <c r="O22" s="328" t="s">
        <v>74</v>
      </c>
      <c r="P22" s="329" t="str">
        <f>'TOTAL Årsuppdelad'!I22</f>
        <v>Region Kalmar län 1:1 medel</v>
      </c>
      <c r="Q22" s="330"/>
      <c r="R22" s="331"/>
      <c r="S22" s="332">
        <f>'Budget projektägare'!B83+'Budget partners'!B83+'Budget partners'!G83+'Budget partners'!L83+'Budget partners'!Q83</f>
        <v>0</v>
      </c>
      <c r="T22" s="333" t="e">
        <f>ROUND((S22/M17),8)</f>
        <v>#DIV/0!</v>
      </c>
    </row>
    <row r="23" spans="1:29" x14ac:dyDescent="0.25">
      <c r="A23" s="285" t="s">
        <v>24</v>
      </c>
      <c r="B23" s="286">
        <f t="shared" ref="B23:L23" si="10">SUM(B15)</f>
        <v>0</v>
      </c>
      <c r="C23" s="286">
        <f t="shared" si="10"/>
        <v>0</v>
      </c>
      <c r="D23" s="286">
        <f t="shared" si="10"/>
        <v>0</v>
      </c>
      <c r="E23" s="286">
        <f t="shared" si="10"/>
        <v>0</v>
      </c>
      <c r="F23" s="286">
        <f t="shared" si="10"/>
        <v>0</v>
      </c>
      <c r="G23" s="286">
        <f t="shared" si="10"/>
        <v>0</v>
      </c>
      <c r="H23" s="286">
        <f t="shared" si="10"/>
        <v>0</v>
      </c>
      <c r="I23" s="286">
        <f t="shared" si="10"/>
        <v>0</v>
      </c>
      <c r="J23" s="286">
        <f t="shared" si="10"/>
        <v>0</v>
      </c>
      <c r="K23" s="286">
        <f t="shared" si="10"/>
        <v>0</v>
      </c>
      <c r="L23" s="286">
        <f t="shared" si="10"/>
        <v>0</v>
      </c>
      <c r="M23" s="287">
        <f t="shared" si="7"/>
        <v>0</v>
      </c>
      <c r="N23" s="280" t="e">
        <f>ROUND((M23/M17),8)</f>
        <v>#DIV/0!</v>
      </c>
    </row>
    <row r="24" spans="1:29" ht="15.75" x14ac:dyDescent="0.25">
      <c r="A24" s="288" t="s">
        <v>25</v>
      </c>
      <c r="B24" s="128">
        <f t="shared" ref="B24:L24" si="11">B22+B23</f>
        <v>0</v>
      </c>
      <c r="C24" s="128">
        <f t="shared" si="11"/>
        <v>0</v>
      </c>
      <c r="D24" s="128">
        <f t="shared" si="11"/>
        <v>0</v>
      </c>
      <c r="E24" s="128">
        <f t="shared" si="11"/>
        <v>0</v>
      </c>
      <c r="F24" s="128">
        <f t="shared" si="11"/>
        <v>0</v>
      </c>
      <c r="G24" s="128">
        <f t="shared" si="11"/>
        <v>0</v>
      </c>
      <c r="H24" s="128">
        <f t="shared" si="11"/>
        <v>0</v>
      </c>
      <c r="I24" s="128">
        <f t="shared" si="11"/>
        <v>0</v>
      </c>
      <c r="J24" s="128">
        <f t="shared" si="11"/>
        <v>0</v>
      </c>
      <c r="K24" s="128">
        <f t="shared" si="11"/>
        <v>0</v>
      </c>
      <c r="L24" s="128">
        <f t="shared" si="11"/>
        <v>0</v>
      </c>
      <c r="M24" s="128">
        <f t="shared" si="7"/>
        <v>0</v>
      </c>
      <c r="N24" s="289"/>
    </row>
    <row r="25" spans="1:29" ht="15.75" x14ac:dyDescent="0.25">
      <c r="A25" s="288" t="s">
        <v>26</v>
      </c>
      <c r="B25" s="128">
        <f>SUM(B21,B24)</f>
        <v>0</v>
      </c>
      <c r="C25" s="128">
        <f>SUM(C24,C21)</f>
        <v>0</v>
      </c>
      <c r="D25" s="128">
        <f t="shared" ref="D25:L25" si="12">SUM(D24,D21)</f>
        <v>0</v>
      </c>
      <c r="E25" s="128">
        <f t="shared" si="12"/>
        <v>0</v>
      </c>
      <c r="F25" s="128">
        <f t="shared" si="12"/>
        <v>0</v>
      </c>
      <c r="G25" s="128">
        <f t="shared" si="12"/>
        <v>0</v>
      </c>
      <c r="H25" s="128">
        <f t="shared" si="12"/>
        <v>0</v>
      </c>
      <c r="I25" s="128">
        <f t="shared" si="12"/>
        <v>0</v>
      </c>
      <c r="J25" s="128">
        <f t="shared" si="12"/>
        <v>0</v>
      </c>
      <c r="K25" s="128">
        <f t="shared" si="12"/>
        <v>0</v>
      </c>
      <c r="L25" s="128">
        <f t="shared" si="12"/>
        <v>0</v>
      </c>
      <c r="M25" s="128">
        <f>SUM(B25:L25)</f>
        <v>0</v>
      </c>
      <c r="N25" s="284" t="e">
        <f>ROUND((M25/M17),8)</f>
        <v>#DIV/0!</v>
      </c>
    </row>
    <row r="26" spans="1:29" ht="16.5" thickBot="1" x14ac:dyDescent="0.3">
      <c r="A26" s="129" t="s">
        <v>27</v>
      </c>
      <c r="B26" s="131"/>
      <c r="C26" s="131"/>
      <c r="D26" s="131"/>
      <c r="E26" s="131"/>
      <c r="F26" s="131"/>
      <c r="G26" s="131"/>
      <c r="H26" s="131"/>
      <c r="I26" s="131"/>
      <c r="J26" s="131"/>
      <c r="K26" s="131"/>
      <c r="L26" s="131"/>
      <c r="M26" s="290"/>
      <c r="N26" s="289"/>
    </row>
    <row r="27" spans="1:29" s="334" customFormat="1" ht="16.5" thickBot="1" x14ac:dyDescent="0.3">
      <c r="A27" s="291" t="s">
        <v>28</v>
      </c>
      <c r="B27" s="135">
        <f>B17-(B21+B24)</f>
        <v>0</v>
      </c>
      <c r="C27" s="135">
        <f t="shared" ref="C27:L27" si="13">C17-(C21+C24)</f>
        <v>0</v>
      </c>
      <c r="D27" s="135">
        <f t="shared" si="13"/>
        <v>0</v>
      </c>
      <c r="E27" s="135">
        <f t="shared" si="13"/>
        <v>0</v>
      </c>
      <c r="F27" s="135">
        <f t="shared" si="13"/>
        <v>0</v>
      </c>
      <c r="G27" s="135" t="e">
        <f t="shared" si="13"/>
        <v>#REF!</v>
      </c>
      <c r="H27" s="135" t="e">
        <f t="shared" si="13"/>
        <v>#REF!</v>
      </c>
      <c r="I27" s="135" t="e">
        <f t="shared" si="13"/>
        <v>#REF!</v>
      </c>
      <c r="J27" s="135" t="e">
        <f t="shared" si="13"/>
        <v>#REF!</v>
      </c>
      <c r="K27" s="135" t="e">
        <f t="shared" si="13"/>
        <v>#REF!</v>
      </c>
      <c r="L27" s="135" t="e">
        <f t="shared" si="13"/>
        <v>#REF!</v>
      </c>
      <c r="M27" s="292">
        <f>SUM(B27:F27)</f>
        <v>0</v>
      </c>
      <c r="N27" s="284" t="e">
        <f>ROUND((M27/M17),8)</f>
        <v>#DIV/0!</v>
      </c>
      <c r="O27" s="36"/>
      <c r="P27" s="36"/>
      <c r="Q27" s="36"/>
      <c r="R27" s="36"/>
      <c r="S27" s="36"/>
      <c r="T27" s="36"/>
      <c r="U27" s="36"/>
      <c r="V27" s="36"/>
      <c r="W27" s="36"/>
      <c r="X27" s="36"/>
      <c r="Y27" s="36"/>
      <c r="Z27" s="36"/>
      <c r="AA27" s="36"/>
      <c r="AB27" s="36"/>
      <c r="AC27" s="36"/>
    </row>
    <row r="28" spans="1:29" ht="24" thickBot="1" x14ac:dyDescent="0.3">
      <c r="A28" s="293" t="s">
        <v>29</v>
      </c>
      <c r="B28" s="139">
        <f>SUM(B21,B24,B27)</f>
        <v>0</v>
      </c>
      <c r="C28" s="139">
        <f>C21+C24+C27</f>
        <v>0</v>
      </c>
      <c r="D28" s="139">
        <f t="shared" ref="D28:L28" si="14">D21+D24+D27</f>
        <v>0</v>
      </c>
      <c r="E28" s="139">
        <f t="shared" si="14"/>
        <v>0</v>
      </c>
      <c r="F28" s="139">
        <f t="shared" si="14"/>
        <v>0</v>
      </c>
      <c r="G28" s="139" t="e">
        <f t="shared" si="14"/>
        <v>#REF!</v>
      </c>
      <c r="H28" s="139" t="e">
        <f t="shared" si="14"/>
        <v>#REF!</v>
      </c>
      <c r="I28" s="139" t="e">
        <f t="shared" si="14"/>
        <v>#REF!</v>
      </c>
      <c r="J28" s="139" t="e">
        <f t="shared" si="14"/>
        <v>#REF!</v>
      </c>
      <c r="K28" s="139" t="e">
        <f t="shared" si="14"/>
        <v>#REF!</v>
      </c>
      <c r="L28" s="139" t="e">
        <f t="shared" si="14"/>
        <v>#REF!</v>
      </c>
      <c r="M28" s="294">
        <f>SUM(B28:F28)</f>
        <v>0</v>
      </c>
      <c r="N28" s="295" t="e">
        <f>N25+N27</f>
        <v>#DIV/0!</v>
      </c>
    </row>
    <row r="29" spans="1:29" ht="15.75" x14ac:dyDescent="0.25">
      <c r="A29" s="296" t="s">
        <v>30</v>
      </c>
      <c r="B29" s="242"/>
      <c r="C29" s="242"/>
      <c r="D29" s="242"/>
      <c r="E29" s="242"/>
      <c r="F29" s="242"/>
      <c r="G29" s="242"/>
      <c r="H29" s="242"/>
      <c r="I29" s="242"/>
      <c r="J29" s="242"/>
      <c r="K29" s="242"/>
      <c r="L29" s="242"/>
      <c r="M29" s="297"/>
    </row>
    <row r="30" spans="1:29" x14ac:dyDescent="0.25">
      <c r="A30" s="298" t="s">
        <v>31</v>
      </c>
      <c r="B30" s="243" t="e">
        <f>B16/(B21+B24)</f>
        <v>#DIV/0!</v>
      </c>
      <c r="C30" s="243" t="e">
        <f t="shared" ref="C30:M30" si="15">C16/(C21+C24)</f>
        <v>#DIV/0!</v>
      </c>
      <c r="D30" s="243" t="e">
        <f t="shared" si="15"/>
        <v>#DIV/0!</v>
      </c>
      <c r="E30" s="243" t="e">
        <f t="shared" si="15"/>
        <v>#DIV/0!</v>
      </c>
      <c r="F30" s="243" t="e">
        <f t="shared" si="15"/>
        <v>#DIV/0!</v>
      </c>
      <c r="G30" s="243" t="e">
        <f t="shared" si="15"/>
        <v>#DIV/0!</v>
      </c>
      <c r="H30" s="243" t="e">
        <f t="shared" si="15"/>
        <v>#DIV/0!</v>
      </c>
      <c r="I30" s="243" t="e">
        <f t="shared" si="15"/>
        <v>#DIV/0!</v>
      </c>
      <c r="J30" s="243" t="e">
        <f t="shared" si="15"/>
        <v>#DIV/0!</v>
      </c>
      <c r="K30" s="243" t="e">
        <f t="shared" si="15"/>
        <v>#DIV/0!</v>
      </c>
      <c r="L30" s="243" t="e">
        <f t="shared" si="15"/>
        <v>#DIV/0!</v>
      </c>
      <c r="M30" s="243" t="e">
        <f t="shared" si="15"/>
        <v>#DIV/0!</v>
      </c>
    </row>
    <row r="31" spans="1:29" x14ac:dyDescent="0.25">
      <c r="A31" s="298" t="s">
        <v>32</v>
      </c>
      <c r="B31" s="243" t="e">
        <f t="shared" ref="B31:M31" si="16">B21/B17</f>
        <v>#DIV/0!</v>
      </c>
      <c r="C31" s="243" t="e">
        <f t="shared" si="16"/>
        <v>#DIV/0!</v>
      </c>
      <c r="D31" s="243" t="e">
        <f t="shared" si="16"/>
        <v>#DIV/0!</v>
      </c>
      <c r="E31" s="243" t="e">
        <f t="shared" si="16"/>
        <v>#DIV/0!</v>
      </c>
      <c r="F31" s="243" t="e">
        <f t="shared" si="16"/>
        <v>#DIV/0!</v>
      </c>
      <c r="G31" s="243" t="e">
        <f t="shared" si="16"/>
        <v>#REF!</v>
      </c>
      <c r="H31" s="243" t="e">
        <f t="shared" si="16"/>
        <v>#REF!</v>
      </c>
      <c r="I31" s="243" t="e">
        <f t="shared" si="16"/>
        <v>#REF!</v>
      </c>
      <c r="J31" s="243" t="e">
        <f t="shared" si="16"/>
        <v>#REF!</v>
      </c>
      <c r="K31" s="243" t="e">
        <f t="shared" si="16"/>
        <v>#REF!</v>
      </c>
      <c r="L31" s="243" t="e">
        <f t="shared" si="16"/>
        <v>#REF!</v>
      </c>
      <c r="M31" s="243" t="e">
        <f t="shared" si="16"/>
        <v>#DIV/0!</v>
      </c>
    </row>
    <row r="32" spans="1:29" x14ac:dyDescent="0.25">
      <c r="A32" s="298" t="s">
        <v>33</v>
      </c>
      <c r="B32" s="243" t="e">
        <f t="shared" ref="B32:M32" si="17">B24/B17</f>
        <v>#DIV/0!</v>
      </c>
      <c r="C32" s="243" t="e">
        <f t="shared" si="17"/>
        <v>#DIV/0!</v>
      </c>
      <c r="D32" s="243" t="e">
        <f t="shared" si="17"/>
        <v>#DIV/0!</v>
      </c>
      <c r="E32" s="243" t="e">
        <f t="shared" si="17"/>
        <v>#DIV/0!</v>
      </c>
      <c r="F32" s="243" t="e">
        <f t="shared" si="17"/>
        <v>#DIV/0!</v>
      </c>
      <c r="G32" s="243" t="e">
        <f t="shared" si="17"/>
        <v>#REF!</v>
      </c>
      <c r="H32" s="243" t="e">
        <f t="shared" si="17"/>
        <v>#REF!</v>
      </c>
      <c r="I32" s="243" t="e">
        <f t="shared" si="17"/>
        <v>#REF!</v>
      </c>
      <c r="J32" s="243" t="e">
        <f t="shared" si="17"/>
        <v>#REF!</v>
      </c>
      <c r="K32" s="243" t="e">
        <f t="shared" si="17"/>
        <v>#REF!</v>
      </c>
      <c r="L32" s="243" t="e">
        <f t="shared" si="17"/>
        <v>#REF!</v>
      </c>
      <c r="M32" s="243" t="e">
        <f t="shared" si="17"/>
        <v>#DIV/0!</v>
      </c>
    </row>
    <row r="33" spans="1:14" x14ac:dyDescent="0.25">
      <c r="A33" s="298" t="s">
        <v>34</v>
      </c>
      <c r="B33" s="243" t="e">
        <f>B27/B13</f>
        <v>#DIV/0!</v>
      </c>
      <c r="C33" s="243" t="e">
        <f>C27/C13</f>
        <v>#DIV/0!</v>
      </c>
      <c r="D33" s="243" t="e">
        <f t="shared" ref="D33:M33" si="18">D27/D13</f>
        <v>#DIV/0!</v>
      </c>
      <c r="E33" s="243" t="e">
        <f t="shared" si="18"/>
        <v>#DIV/0!</v>
      </c>
      <c r="F33" s="243" t="e">
        <f t="shared" si="18"/>
        <v>#DIV/0!</v>
      </c>
      <c r="G33" s="243" t="e">
        <f t="shared" si="18"/>
        <v>#REF!</v>
      </c>
      <c r="H33" s="243" t="e">
        <f t="shared" si="18"/>
        <v>#REF!</v>
      </c>
      <c r="I33" s="243" t="e">
        <f t="shared" si="18"/>
        <v>#REF!</v>
      </c>
      <c r="J33" s="243" t="e">
        <f t="shared" si="18"/>
        <v>#REF!</v>
      </c>
      <c r="K33" s="243" t="e">
        <f t="shared" si="18"/>
        <v>#REF!</v>
      </c>
      <c r="L33" s="243" t="e">
        <f t="shared" si="18"/>
        <v>#REF!</v>
      </c>
      <c r="M33" s="243" t="e">
        <f t="shared" si="18"/>
        <v>#DIV/0!</v>
      </c>
    </row>
    <row r="34" spans="1:14" ht="15.75" thickBot="1" x14ac:dyDescent="0.3">
      <c r="A34" s="299" t="s">
        <v>35</v>
      </c>
      <c r="B34" s="300" t="e">
        <f>B27/B17</f>
        <v>#DIV/0!</v>
      </c>
      <c r="C34" s="300" t="e">
        <f t="shared" ref="C34:M34" si="19">C27/C17</f>
        <v>#DIV/0!</v>
      </c>
      <c r="D34" s="300" t="e">
        <f t="shared" si="19"/>
        <v>#DIV/0!</v>
      </c>
      <c r="E34" s="300" t="e">
        <f t="shared" si="19"/>
        <v>#DIV/0!</v>
      </c>
      <c r="F34" s="300" t="e">
        <f t="shared" si="19"/>
        <v>#DIV/0!</v>
      </c>
      <c r="G34" s="300" t="e">
        <f t="shared" si="19"/>
        <v>#REF!</v>
      </c>
      <c r="H34" s="300" t="e">
        <f t="shared" si="19"/>
        <v>#REF!</v>
      </c>
      <c r="I34" s="300" t="e">
        <f t="shared" si="19"/>
        <v>#REF!</v>
      </c>
      <c r="J34" s="300" t="e">
        <f t="shared" si="19"/>
        <v>#REF!</v>
      </c>
      <c r="K34" s="300" t="e">
        <f t="shared" si="19"/>
        <v>#REF!</v>
      </c>
      <c r="L34" s="300" t="e">
        <f t="shared" si="19"/>
        <v>#REF!</v>
      </c>
      <c r="M34" s="300" t="e">
        <f t="shared" si="19"/>
        <v>#DIV/0!</v>
      </c>
      <c r="N34" s="301" t="e">
        <f>IF(M34&gt;40%,"EU-andel får ej överstiga 40,00%",IF(M34&lt;40%,"",IF(M34=40%,"")))</f>
        <v>#DIV/0!</v>
      </c>
    </row>
    <row r="36" spans="1:14" x14ac:dyDescent="0.25">
      <c r="A36" s="335" t="s">
        <v>69</v>
      </c>
      <c r="G36" s="158"/>
    </row>
    <row r="37" spans="1:14" x14ac:dyDescent="0.25">
      <c r="A37" s="336" t="s">
        <v>67</v>
      </c>
      <c r="B37" s="337">
        <f>0.4*B17</f>
        <v>0</v>
      </c>
      <c r="C37" s="337">
        <f>0.4*C17</f>
        <v>0</v>
      </c>
      <c r="D37" s="337">
        <f>0.4*D17</f>
        <v>0</v>
      </c>
      <c r="E37" s="337">
        <f>0.4*E17</f>
        <v>0</v>
      </c>
      <c r="F37" s="337">
        <f>0.4*F17</f>
        <v>0</v>
      </c>
      <c r="G37" s="337" t="e">
        <f t="shared" ref="G37:M37" si="20">0.4*G17</f>
        <v>#REF!</v>
      </c>
      <c r="H37" s="337" t="e">
        <f t="shared" si="20"/>
        <v>#REF!</v>
      </c>
      <c r="I37" s="337" t="e">
        <f t="shared" si="20"/>
        <v>#REF!</v>
      </c>
      <c r="J37" s="337" t="e">
        <f t="shared" si="20"/>
        <v>#REF!</v>
      </c>
      <c r="K37" s="337" t="e">
        <f t="shared" si="20"/>
        <v>#REF!</v>
      </c>
      <c r="L37" s="337" t="e">
        <f t="shared" si="20"/>
        <v>#REF!</v>
      </c>
      <c r="M37" s="337">
        <f t="shared" si="20"/>
        <v>0</v>
      </c>
    </row>
    <row r="38" spans="1:14" ht="15.75" thickBot="1" x14ac:dyDescent="0.3">
      <c r="A38" s="336" t="s">
        <v>70</v>
      </c>
      <c r="B38" s="337">
        <f>0.6*B17</f>
        <v>0</v>
      </c>
      <c r="C38" s="337">
        <f t="shared" ref="C38:G38" si="21">0.6*C17</f>
        <v>0</v>
      </c>
      <c r="D38" s="337">
        <f t="shared" si="21"/>
        <v>0</v>
      </c>
      <c r="E38" s="337">
        <f t="shared" si="21"/>
        <v>0</v>
      </c>
      <c r="F38" s="337">
        <f t="shared" si="21"/>
        <v>0</v>
      </c>
      <c r="G38" s="337" t="e">
        <f t="shared" si="21"/>
        <v>#REF!</v>
      </c>
      <c r="H38" s="337" t="e">
        <f t="shared" ref="H38:M38" si="22">0.6*H17</f>
        <v>#REF!</v>
      </c>
      <c r="I38" s="337" t="e">
        <f t="shared" si="22"/>
        <v>#REF!</v>
      </c>
      <c r="J38" s="337" t="e">
        <f t="shared" si="22"/>
        <v>#REF!</v>
      </c>
      <c r="K38" s="337" t="e">
        <f t="shared" si="22"/>
        <v>#REF!</v>
      </c>
      <c r="L38" s="337" t="e">
        <f t="shared" si="22"/>
        <v>#REF!</v>
      </c>
      <c r="M38" s="337">
        <f t="shared" si="22"/>
        <v>0</v>
      </c>
    </row>
    <row r="39" spans="1:14" x14ac:dyDescent="0.25">
      <c r="A39" s="338" t="s">
        <v>68</v>
      </c>
      <c r="B39" s="339">
        <f>B37+B38</f>
        <v>0</v>
      </c>
      <c r="C39" s="339">
        <f t="shared" ref="C39:G39" si="23">C37+C38</f>
        <v>0</v>
      </c>
      <c r="D39" s="339">
        <f t="shared" si="23"/>
        <v>0</v>
      </c>
      <c r="E39" s="339">
        <f t="shared" si="23"/>
        <v>0</v>
      </c>
      <c r="F39" s="339">
        <f t="shared" si="23"/>
        <v>0</v>
      </c>
      <c r="G39" s="339" t="e">
        <f t="shared" si="23"/>
        <v>#REF!</v>
      </c>
      <c r="H39" s="339" t="e">
        <f t="shared" ref="H39:M39" si="24">H37+H38</f>
        <v>#REF!</v>
      </c>
      <c r="I39" s="339" t="e">
        <f t="shared" si="24"/>
        <v>#REF!</v>
      </c>
      <c r="J39" s="339" t="e">
        <f t="shared" si="24"/>
        <v>#REF!</v>
      </c>
      <c r="K39" s="339" t="e">
        <f t="shared" si="24"/>
        <v>#REF!</v>
      </c>
      <c r="L39" s="339" t="e">
        <f t="shared" si="24"/>
        <v>#REF!</v>
      </c>
      <c r="M39" s="339">
        <f t="shared" si="24"/>
        <v>0</v>
      </c>
    </row>
    <row r="40" spans="1:14" s="35" customFormat="1" x14ac:dyDescent="0.25">
      <c r="N40" s="302"/>
    </row>
    <row r="41" spans="1:14" s="35" customFormat="1" x14ac:dyDescent="0.25">
      <c r="N41" s="302"/>
    </row>
    <row r="42" spans="1:14" s="35" customFormat="1" ht="18.75" x14ac:dyDescent="0.3">
      <c r="A42" s="406" t="s">
        <v>186</v>
      </c>
    </row>
    <row r="43" spans="1:14" s="35" customFormat="1" x14ac:dyDescent="0.25">
      <c r="A43" s="407" t="s">
        <v>187</v>
      </c>
      <c r="B43" s="408"/>
      <c r="C43" s="408"/>
      <c r="D43" s="408"/>
      <c r="E43" s="408"/>
      <c r="M43" s="409">
        <f>SUM(B42:E42)</f>
        <v>0</v>
      </c>
      <c r="N43" s="153" t="e">
        <f t="shared" ref="N43:N52" si="25">M43/M$17</f>
        <v>#DIV/0!</v>
      </c>
    </row>
    <row r="44" spans="1:14" s="35" customFormat="1" x14ac:dyDescent="0.25">
      <c r="A44" s="410" t="s">
        <v>188</v>
      </c>
      <c r="B44" s="411"/>
      <c r="C44" s="411"/>
      <c r="D44" s="411"/>
      <c r="E44" s="411"/>
      <c r="M44" s="412">
        <f t="shared" ref="M44:M51" si="26">SUM(B43:E43)</f>
        <v>0</v>
      </c>
      <c r="N44" s="413" t="e">
        <f t="shared" si="25"/>
        <v>#DIV/0!</v>
      </c>
    </row>
    <row r="45" spans="1:14" s="35" customFormat="1" x14ac:dyDescent="0.25">
      <c r="A45" s="414"/>
      <c r="B45" s="411"/>
      <c r="C45" s="411"/>
      <c r="D45" s="411"/>
      <c r="E45" s="411"/>
      <c r="M45" s="409">
        <f t="shared" si="26"/>
        <v>0</v>
      </c>
      <c r="N45" s="153" t="e">
        <f t="shared" si="25"/>
        <v>#DIV/0!</v>
      </c>
    </row>
    <row r="46" spans="1:14" s="35" customFormat="1" x14ac:dyDescent="0.25">
      <c r="A46" s="414"/>
      <c r="B46" s="411"/>
      <c r="C46" s="411"/>
      <c r="D46" s="411"/>
      <c r="E46" s="411"/>
      <c r="M46" s="409">
        <f>SUM(B45:E45)</f>
        <v>0</v>
      </c>
      <c r="N46" s="153" t="e">
        <f t="shared" si="25"/>
        <v>#DIV/0!</v>
      </c>
    </row>
    <row r="47" spans="1:14" s="35" customFormat="1" x14ac:dyDescent="0.25">
      <c r="A47" s="414"/>
      <c r="B47" s="411"/>
      <c r="C47" s="411"/>
      <c r="D47" s="411"/>
      <c r="E47" s="411"/>
      <c r="M47" s="409">
        <f t="shared" si="26"/>
        <v>0</v>
      </c>
      <c r="N47" s="153" t="e">
        <f t="shared" si="25"/>
        <v>#DIV/0!</v>
      </c>
    </row>
    <row r="48" spans="1:14" s="35" customFormat="1" x14ac:dyDescent="0.25">
      <c r="A48" s="414"/>
      <c r="B48" s="411"/>
      <c r="C48" s="411"/>
      <c r="D48" s="411"/>
      <c r="E48" s="411"/>
      <c r="M48" s="409">
        <f t="shared" si="26"/>
        <v>0</v>
      </c>
      <c r="N48" s="153" t="e">
        <f t="shared" si="25"/>
        <v>#DIV/0!</v>
      </c>
    </row>
    <row r="49" spans="1:14" s="35" customFormat="1" x14ac:dyDescent="0.25">
      <c r="A49" s="414"/>
      <c r="B49" s="411"/>
      <c r="C49" s="411"/>
      <c r="D49" s="411"/>
      <c r="E49" s="411"/>
      <c r="M49" s="409">
        <f t="shared" si="26"/>
        <v>0</v>
      </c>
      <c r="N49" s="153" t="e">
        <f t="shared" si="25"/>
        <v>#DIV/0!</v>
      </c>
    </row>
    <row r="50" spans="1:14" s="35" customFormat="1" x14ac:dyDescent="0.25">
      <c r="A50" s="414"/>
      <c r="B50" s="411"/>
      <c r="C50" s="411"/>
      <c r="D50" s="411"/>
      <c r="E50" s="411"/>
      <c r="M50" s="409">
        <f t="shared" si="26"/>
        <v>0</v>
      </c>
      <c r="N50" s="153" t="e">
        <f t="shared" si="25"/>
        <v>#DIV/0!</v>
      </c>
    </row>
    <row r="51" spans="1:14" s="35" customFormat="1" x14ac:dyDescent="0.25">
      <c r="A51" s="414"/>
      <c r="B51" s="411"/>
      <c r="C51" s="411"/>
      <c r="D51" s="411"/>
      <c r="E51" s="411"/>
      <c r="M51" s="409">
        <f t="shared" si="26"/>
        <v>0</v>
      </c>
      <c r="N51" s="153" t="e">
        <f t="shared" si="25"/>
        <v>#DIV/0!</v>
      </c>
    </row>
    <row r="52" spans="1:14" s="35" customFormat="1" x14ac:dyDescent="0.25">
      <c r="A52" s="415"/>
      <c r="B52" s="416">
        <f>SUM(B43:B51)</f>
        <v>0</v>
      </c>
      <c r="C52" s="416">
        <f>SUM(C43:C51)</f>
        <v>0</v>
      </c>
      <c r="D52" s="416">
        <f>SUM(D43:D51)</f>
        <v>0</v>
      </c>
      <c r="E52" s="416">
        <f>SUM(E43:E51)</f>
        <v>0</v>
      </c>
      <c r="M52" s="416">
        <f>SUM(M43:M51)</f>
        <v>0</v>
      </c>
      <c r="N52" s="153" t="e">
        <f t="shared" si="25"/>
        <v>#DIV/0!</v>
      </c>
    </row>
    <row r="53" spans="1:14" s="35" customFormat="1" x14ac:dyDescent="0.25">
      <c r="N53" s="302"/>
    </row>
    <row r="54" spans="1:14" s="35" customFormat="1" x14ac:dyDescent="0.25">
      <c r="N54" s="302"/>
    </row>
    <row r="55" spans="1:14" s="35" customFormat="1" x14ac:dyDescent="0.25">
      <c r="N55" s="302"/>
    </row>
    <row r="56" spans="1:14" s="35" customFormat="1" x14ac:dyDescent="0.25">
      <c r="N56" s="302"/>
    </row>
    <row r="57" spans="1:14" s="35" customFormat="1" x14ac:dyDescent="0.25">
      <c r="N57" s="302"/>
    </row>
    <row r="58" spans="1:14" s="35" customFormat="1" x14ac:dyDescent="0.25">
      <c r="N58" s="302"/>
    </row>
    <row r="59" spans="1:14" s="35" customFormat="1" x14ac:dyDescent="0.25">
      <c r="N59" s="302"/>
    </row>
    <row r="60" spans="1:14" s="35" customFormat="1" x14ac:dyDescent="0.25">
      <c r="N60" s="302"/>
    </row>
    <row r="61" spans="1:14" s="35" customFormat="1" x14ac:dyDescent="0.25">
      <c r="N61" s="302"/>
    </row>
    <row r="62" spans="1:14" s="35" customFormat="1" x14ac:dyDescent="0.25">
      <c r="N62" s="302"/>
    </row>
    <row r="63" spans="1:14" s="35" customFormat="1" x14ac:dyDescent="0.25">
      <c r="N63" s="302"/>
    </row>
    <row r="64" spans="1:14" s="35" customFormat="1" x14ac:dyDescent="0.25">
      <c r="N64" s="302"/>
    </row>
    <row r="65" spans="14:14" s="35" customFormat="1" x14ac:dyDescent="0.25">
      <c r="N65" s="302"/>
    </row>
    <row r="66" spans="14:14" s="35" customFormat="1" x14ac:dyDescent="0.25">
      <c r="N66" s="302"/>
    </row>
    <row r="67" spans="14:14" s="35" customFormat="1" x14ac:dyDescent="0.25">
      <c r="N67" s="302"/>
    </row>
    <row r="68" spans="14:14" s="35" customFormat="1" x14ac:dyDescent="0.25">
      <c r="N68" s="302"/>
    </row>
  </sheetData>
  <sheetProtection algorithmName="SHA-512" hashValue="ifV4qX/acQ/7ZUKIwTPIHPs0pRaLv+lO36A7qe5qgzt5hSO8uJBWDIFNubrB2sp7xiR8jOvWGi3rbUXeDfTC+A==" saltValue="TYLGNyL8vuu4yk8R+cSbzQ==" spinCount="100000" sheet="1" objects="1" scenarios="1"/>
  <mergeCells count="2">
    <mergeCell ref="B2:D2"/>
    <mergeCell ref="B3:D3"/>
  </mergeCells>
  <phoneticPr fontId="15" type="noConversion"/>
  <conditionalFormatting sqref="M34">
    <cfRule type="cellIs" dxfId="1" priority="2" operator="greaterThan">
      <formula>0.4</formula>
    </cfRule>
  </conditionalFormatting>
  <conditionalFormatting sqref="T22">
    <cfRule type="cellIs" dxfId="0" priority="1" operator="greaterThan">
      <formula>0.6</formula>
    </cfRule>
  </conditionalFormatting>
  <pageMargins left="0.7" right="0.7" top="0.75" bottom="0.75" header="0.3" footer="0.3"/>
  <pageSetup paperSize="9" scale="57"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BBD70-ACC8-4159-95F0-0E3F769BF424}">
  <dimension ref="A1:AQ124"/>
  <sheetViews>
    <sheetView zoomScaleNormal="100" workbookViewId="0">
      <pane ySplit="5" topLeftCell="A6" activePane="bottomLeft" state="frozen"/>
      <selection pane="bottomLeft" activeCell="B2" sqref="B2:C2"/>
    </sheetView>
  </sheetViews>
  <sheetFormatPr defaultColWidth="9.140625" defaultRowHeight="15" x14ac:dyDescent="0.25"/>
  <cols>
    <col min="1" max="1" width="50.85546875" style="72" customWidth="1"/>
    <col min="2" max="2" width="18.7109375" style="72" customWidth="1"/>
    <col min="3" max="6" width="13.42578125" style="72" customWidth="1"/>
    <col min="7" max="7" width="18.7109375" style="72" customWidth="1"/>
    <col min="8" max="11" width="13.42578125" style="72" customWidth="1"/>
    <col min="12" max="12" width="18.7109375" style="72" customWidth="1"/>
    <col min="13" max="16" width="13.42578125" style="72" customWidth="1"/>
    <col min="17" max="17" width="18.7109375" style="72" customWidth="1"/>
    <col min="18" max="21" width="13.42578125" style="72" customWidth="1"/>
    <col min="22" max="22" width="2.7109375" style="72" customWidth="1"/>
    <col min="23" max="28" width="13.42578125" style="72" hidden="1" customWidth="1"/>
    <col min="29" max="43" width="9.140625" style="35"/>
    <col min="44" max="16384" width="9.140625" style="72"/>
  </cols>
  <sheetData>
    <row r="1" spans="1:43" s="35" customFormat="1" ht="18.75" x14ac:dyDescent="0.3">
      <c r="A1" s="461" t="s">
        <v>64</v>
      </c>
      <c r="B1" s="461"/>
      <c r="C1" s="461"/>
      <c r="D1" s="461"/>
      <c r="E1" s="461"/>
      <c r="F1" s="461"/>
      <c r="G1" s="461"/>
      <c r="H1" s="430"/>
      <c r="I1" s="430"/>
      <c r="J1" s="430"/>
      <c r="K1" s="430"/>
      <c r="L1" s="302"/>
      <c r="M1" s="430"/>
      <c r="N1" s="430"/>
      <c r="O1" s="430"/>
      <c r="P1" s="430"/>
      <c r="Q1" s="302"/>
      <c r="R1" s="430"/>
      <c r="S1" s="430"/>
      <c r="T1" s="430"/>
      <c r="U1" s="430"/>
      <c r="V1" s="430"/>
    </row>
    <row r="2" spans="1:43" s="35" customFormat="1" ht="15.75" x14ac:dyDescent="0.25">
      <c r="A2" s="429" t="s">
        <v>50</v>
      </c>
      <c r="B2" s="462"/>
      <c r="C2" s="463"/>
      <c r="D2" s="431"/>
      <c r="E2" s="431"/>
      <c r="F2" s="431"/>
      <c r="G2" s="462"/>
      <c r="H2" s="463"/>
      <c r="I2" s="432"/>
      <c r="J2" s="433"/>
      <c r="K2" s="434"/>
      <c r="L2" s="462"/>
      <c r="M2" s="463"/>
      <c r="N2" s="432"/>
      <c r="O2" s="433"/>
      <c r="P2" s="434"/>
      <c r="Q2" s="462"/>
      <c r="R2" s="463"/>
      <c r="S2" s="432"/>
      <c r="T2" s="433"/>
      <c r="U2" s="433"/>
      <c r="V2" s="433"/>
      <c r="AC2" s="248"/>
    </row>
    <row r="3" spans="1:43" s="35" customFormat="1" x14ac:dyDescent="0.25">
      <c r="A3" s="429" t="s">
        <v>123</v>
      </c>
      <c r="B3" s="153">
        <v>0</v>
      </c>
      <c r="C3" s="435"/>
      <c r="D3" s="435"/>
      <c r="E3" s="435"/>
      <c r="F3" s="435"/>
      <c r="G3" s="153">
        <v>0</v>
      </c>
      <c r="H3" s="435"/>
      <c r="I3" s="435"/>
      <c r="J3" s="435"/>
      <c r="K3" s="435"/>
      <c r="L3" s="153">
        <v>0</v>
      </c>
      <c r="M3" s="435"/>
      <c r="N3" s="435"/>
      <c r="O3" s="435"/>
      <c r="P3" s="435"/>
      <c r="Q3" s="153">
        <v>0</v>
      </c>
      <c r="R3" s="435"/>
      <c r="S3" s="435"/>
      <c r="T3" s="435"/>
      <c r="U3" s="435"/>
      <c r="V3" s="435"/>
      <c r="W3" s="436">
        <v>0</v>
      </c>
      <c r="X3" s="436">
        <v>0</v>
      </c>
      <c r="Y3" s="436">
        <v>0</v>
      </c>
      <c r="Z3" s="436">
        <v>0</v>
      </c>
      <c r="AA3" s="436">
        <v>0</v>
      </c>
      <c r="AB3" s="436">
        <v>0</v>
      </c>
    </row>
    <row r="4" spans="1:43" s="35" customFormat="1" ht="15.75" thickBot="1" x14ac:dyDescent="0.3">
      <c r="A4" s="429" t="s">
        <v>109</v>
      </c>
      <c r="B4" s="154">
        <v>0</v>
      </c>
      <c r="C4" s="435"/>
      <c r="D4" s="435"/>
      <c r="E4" s="435"/>
      <c r="F4" s="435"/>
      <c r="G4" s="154">
        <v>0</v>
      </c>
      <c r="H4" s="435"/>
      <c r="I4" s="435"/>
      <c r="J4" s="435"/>
      <c r="K4" s="435"/>
      <c r="L4" s="154">
        <v>0</v>
      </c>
      <c r="M4" s="435"/>
      <c r="N4" s="435"/>
      <c r="O4" s="435"/>
      <c r="P4" s="435"/>
      <c r="Q4" s="154">
        <v>0</v>
      </c>
      <c r="R4" s="435"/>
      <c r="S4" s="435"/>
      <c r="T4" s="435"/>
      <c r="U4" s="435"/>
      <c r="V4" s="435"/>
      <c r="W4" s="436">
        <v>0</v>
      </c>
      <c r="X4" s="436">
        <v>0</v>
      </c>
      <c r="Y4" s="436">
        <v>0</v>
      </c>
      <c r="Z4" s="436">
        <v>0</v>
      </c>
      <c r="AA4" s="436">
        <v>0</v>
      </c>
      <c r="AB4" s="436">
        <v>0</v>
      </c>
    </row>
    <row r="5" spans="1:43" ht="24" thickBot="1" x14ac:dyDescent="0.35">
      <c r="A5" s="42" t="s">
        <v>36</v>
      </c>
      <c r="B5" s="159" t="s">
        <v>54</v>
      </c>
      <c r="C5" s="160" t="s">
        <v>47</v>
      </c>
      <c r="D5" s="161" t="s">
        <v>48</v>
      </c>
      <c r="E5" s="161" t="s">
        <v>49</v>
      </c>
      <c r="F5" s="162" t="s">
        <v>52</v>
      </c>
      <c r="G5" s="159" t="s">
        <v>55</v>
      </c>
      <c r="H5" s="160" t="s">
        <v>47</v>
      </c>
      <c r="I5" s="161" t="s">
        <v>48</v>
      </c>
      <c r="J5" s="161" t="s">
        <v>49</v>
      </c>
      <c r="K5" s="162" t="s">
        <v>52</v>
      </c>
      <c r="L5" s="159" t="s">
        <v>56</v>
      </c>
      <c r="M5" s="160" t="s">
        <v>47</v>
      </c>
      <c r="N5" s="161" t="s">
        <v>48</v>
      </c>
      <c r="O5" s="161" t="s">
        <v>49</v>
      </c>
      <c r="P5" s="162" t="s">
        <v>52</v>
      </c>
      <c r="Q5" s="159" t="s">
        <v>65</v>
      </c>
      <c r="R5" s="160" t="s">
        <v>47</v>
      </c>
      <c r="S5" s="161" t="s">
        <v>48</v>
      </c>
      <c r="T5" s="161" t="s">
        <v>49</v>
      </c>
      <c r="U5" s="161" t="s">
        <v>52</v>
      </c>
      <c r="V5" s="163"/>
      <c r="W5" s="164" t="s">
        <v>6</v>
      </c>
      <c r="X5" s="164" t="s">
        <v>7</v>
      </c>
      <c r="Y5" s="164" t="s">
        <v>8</v>
      </c>
      <c r="Z5" s="164" t="s">
        <v>9</v>
      </c>
      <c r="AA5" s="164" t="s">
        <v>10</v>
      </c>
      <c r="AB5" s="164" t="s">
        <v>11</v>
      </c>
    </row>
    <row r="6" spans="1:43" x14ac:dyDescent="0.25">
      <c r="A6" s="46" t="s">
        <v>37</v>
      </c>
      <c r="B6" s="47" t="s">
        <v>38</v>
      </c>
      <c r="C6" s="48"/>
      <c r="D6" s="49"/>
      <c r="E6" s="49"/>
      <c r="F6" s="165"/>
      <c r="G6" s="47" t="s">
        <v>38</v>
      </c>
      <c r="H6" s="48"/>
      <c r="I6" s="49"/>
      <c r="J6" s="49"/>
      <c r="K6" s="165"/>
      <c r="L6" s="47" t="s">
        <v>38</v>
      </c>
      <c r="M6" s="48"/>
      <c r="N6" s="49"/>
      <c r="O6" s="49"/>
      <c r="P6" s="165"/>
      <c r="Q6" s="47" t="s">
        <v>38</v>
      </c>
      <c r="R6" s="48"/>
      <c r="S6" s="49"/>
      <c r="T6" s="49"/>
      <c r="U6" s="49"/>
      <c r="V6" s="166"/>
      <c r="W6" s="49" t="s">
        <v>38</v>
      </c>
      <c r="X6" s="49" t="s">
        <v>38</v>
      </c>
      <c r="Y6" s="49" t="s">
        <v>38</v>
      </c>
      <c r="Z6" s="49" t="s">
        <v>38</v>
      </c>
      <c r="AA6" s="49" t="s">
        <v>38</v>
      </c>
      <c r="AB6" s="49" t="s">
        <v>38</v>
      </c>
    </row>
    <row r="7" spans="1:43" x14ac:dyDescent="0.25">
      <c r="A7" s="22"/>
      <c r="B7" s="50">
        <f t="shared" ref="B7:B14" si="0">SUM(C7:F7)</f>
        <v>0</v>
      </c>
      <c r="C7" s="15"/>
      <c r="D7" s="9"/>
      <c r="E7" s="9"/>
      <c r="F7" s="18"/>
      <c r="G7" s="167">
        <f t="shared" ref="G7:G14" si="1">SUM(H7:K7)</f>
        <v>0</v>
      </c>
      <c r="H7" s="15"/>
      <c r="I7" s="9"/>
      <c r="J7" s="9"/>
      <c r="K7" s="18"/>
      <c r="L7" s="167">
        <f t="shared" ref="L7:L14" si="2">SUM(M7:P7)</f>
        <v>0</v>
      </c>
      <c r="M7" s="15"/>
      <c r="N7" s="9"/>
      <c r="O7" s="9"/>
      <c r="P7" s="18"/>
      <c r="Q7" s="167">
        <f t="shared" ref="Q7:Q14" si="3">SUM(R7:U7)</f>
        <v>0</v>
      </c>
      <c r="R7" s="15"/>
      <c r="S7" s="9"/>
      <c r="T7" s="9"/>
      <c r="U7" s="9"/>
      <c r="V7" s="168"/>
      <c r="W7" s="52" t="s">
        <v>38</v>
      </c>
      <c r="X7" s="52" t="s">
        <v>38</v>
      </c>
      <c r="Y7" s="52" t="s">
        <v>38</v>
      </c>
      <c r="Z7" s="52" t="s">
        <v>38</v>
      </c>
      <c r="AA7" s="52" t="s">
        <v>38</v>
      </c>
      <c r="AB7" s="52" t="s">
        <v>38</v>
      </c>
    </row>
    <row r="8" spans="1:43" s="171" customFormat="1" ht="12.75" x14ac:dyDescent="0.2">
      <c r="A8" s="22"/>
      <c r="B8" s="50">
        <f t="shared" si="0"/>
        <v>0</v>
      </c>
      <c r="C8" s="244"/>
      <c r="D8" s="245"/>
      <c r="E8" s="245"/>
      <c r="F8" s="246"/>
      <c r="G8" s="169">
        <f t="shared" si="1"/>
        <v>0</v>
      </c>
      <c r="H8" s="244"/>
      <c r="I8" s="245"/>
      <c r="J8" s="245"/>
      <c r="K8" s="246"/>
      <c r="L8" s="169">
        <f t="shared" si="2"/>
        <v>0</v>
      </c>
      <c r="M8" s="244"/>
      <c r="N8" s="245"/>
      <c r="O8" s="245"/>
      <c r="P8" s="246"/>
      <c r="Q8" s="169">
        <f t="shared" si="3"/>
        <v>0</v>
      </c>
      <c r="R8" s="244"/>
      <c r="S8" s="245"/>
      <c r="T8" s="245"/>
      <c r="U8" s="244"/>
      <c r="V8" s="170"/>
      <c r="W8" s="51"/>
      <c r="X8" s="52"/>
      <c r="Y8" s="52"/>
      <c r="Z8" s="52"/>
      <c r="AA8" s="52" t="s">
        <v>38</v>
      </c>
      <c r="AB8" s="52"/>
      <c r="AC8" s="249"/>
      <c r="AD8" s="249"/>
      <c r="AE8" s="249"/>
      <c r="AF8" s="249"/>
      <c r="AG8" s="249"/>
      <c r="AH8" s="249"/>
      <c r="AI8" s="249"/>
      <c r="AJ8" s="249"/>
      <c r="AK8" s="249"/>
      <c r="AL8" s="249"/>
      <c r="AM8" s="249"/>
      <c r="AN8" s="249"/>
      <c r="AO8" s="249"/>
      <c r="AP8" s="249"/>
      <c r="AQ8" s="249"/>
    </row>
    <row r="9" spans="1:43" x14ac:dyDescent="0.25">
      <c r="A9" s="22"/>
      <c r="B9" s="50">
        <f t="shared" si="0"/>
        <v>0</v>
      </c>
      <c r="C9" s="16"/>
      <c r="D9" s="10"/>
      <c r="E9" s="10"/>
      <c r="F9" s="19"/>
      <c r="G9" s="169">
        <f t="shared" si="1"/>
        <v>0</v>
      </c>
      <c r="H9" s="16"/>
      <c r="I9" s="10"/>
      <c r="J9" s="10"/>
      <c r="K9" s="19"/>
      <c r="L9" s="172">
        <f t="shared" si="2"/>
        <v>0</v>
      </c>
      <c r="M9" s="16"/>
      <c r="N9" s="10"/>
      <c r="O9" s="10"/>
      <c r="P9" s="19"/>
      <c r="Q9" s="172">
        <f t="shared" si="3"/>
        <v>0</v>
      </c>
      <c r="R9" s="16"/>
      <c r="S9" s="10"/>
      <c r="T9" s="10"/>
      <c r="U9" s="10"/>
      <c r="V9" s="173"/>
      <c r="W9" s="52"/>
      <c r="X9" s="52"/>
      <c r="Y9" s="52"/>
      <c r="Z9" s="52"/>
      <c r="AA9" s="52"/>
      <c r="AB9" s="52"/>
    </row>
    <row r="10" spans="1:43" x14ac:dyDescent="0.25">
      <c r="A10" s="22"/>
      <c r="B10" s="50">
        <f t="shared" si="0"/>
        <v>0</v>
      </c>
      <c r="C10" s="16"/>
      <c r="D10" s="10"/>
      <c r="E10" s="10"/>
      <c r="F10" s="19"/>
      <c r="G10" s="169">
        <f t="shared" si="1"/>
        <v>0</v>
      </c>
      <c r="H10" s="16"/>
      <c r="I10" s="10"/>
      <c r="J10" s="10"/>
      <c r="K10" s="19"/>
      <c r="L10" s="169">
        <f t="shared" si="2"/>
        <v>0</v>
      </c>
      <c r="M10" s="16"/>
      <c r="N10" s="10"/>
      <c r="O10" s="10"/>
      <c r="P10" s="19"/>
      <c r="Q10" s="169">
        <f t="shared" si="3"/>
        <v>0</v>
      </c>
      <c r="R10" s="16"/>
      <c r="S10" s="10"/>
      <c r="T10" s="10"/>
      <c r="U10" s="10"/>
      <c r="V10" s="173"/>
      <c r="W10" s="52"/>
      <c r="X10" s="52"/>
      <c r="Y10" s="52"/>
      <c r="Z10" s="52"/>
      <c r="AA10" s="52"/>
      <c r="AB10" s="52"/>
    </row>
    <row r="11" spans="1:43" x14ac:dyDescent="0.25">
      <c r="A11" s="22"/>
      <c r="B11" s="50">
        <f t="shared" si="0"/>
        <v>0</v>
      </c>
      <c r="C11" s="16"/>
      <c r="D11" s="10"/>
      <c r="E11" s="10"/>
      <c r="F11" s="19"/>
      <c r="G11" s="169">
        <f t="shared" si="1"/>
        <v>0</v>
      </c>
      <c r="H11" s="16"/>
      <c r="I11" s="10"/>
      <c r="J11" s="10"/>
      <c r="K11" s="19"/>
      <c r="L11" s="172">
        <f t="shared" si="2"/>
        <v>0</v>
      </c>
      <c r="M11" s="16"/>
      <c r="N11" s="10"/>
      <c r="O11" s="10"/>
      <c r="P11" s="19"/>
      <c r="Q11" s="172">
        <f t="shared" si="3"/>
        <v>0</v>
      </c>
      <c r="R11" s="16"/>
      <c r="S11" s="10"/>
      <c r="T11" s="10"/>
      <c r="U11" s="10"/>
      <c r="V11" s="173"/>
      <c r="W11" s="52"/>
      <c r="X11" s="52"/>
      <c r="Y11" s="52"/>
      <c r="Z11" s="52"/>
      <c r="AA11" s="52"/>
      <c r="AB11" s="52"/>
    </row>
    <row r="12" spans="1:43" x14ac:dyDescent="0.25">
      <c r="A12" s="22"/>
      <c r="B12" s="50">
        <f t="shared" si="0"/>
        <v>0</v>
      </c>
      <c r="C12" s="16"/>
      <c r="D12" s="10"/>
      <c r="E12" s="10"/>
      <c r="F12" s="19"/>
      <c r="G12" s="169">
        <f t="shared" si="1"/>
        <v>0</v>
      </c>
      <c r="H12" s="16"/>
      <c r="I12" s="10"/>
      <c r="J12" s="10"/>
      <c r="K12" s="19"/>
      <c r="L12" s="169">
        <f t="shared" si="2"/>
        <v>0</v>
      </c>
      <c r="M12" s="16"/>
      <c r="N12" s="10"/>
      <c r="O12" s="10"/>
      <c r="P12" s="19"/>
      <c r="Q12" s="169">
        <f t="shared" si="3"/>
        <v>0</v>
      </c>
      <c r="R12" s="16"/>
      <c r="S12" s="10"/>
      <c r="T12" s="10"/>
      <c r="U12" s="10"/>
      <c r="V12" s="173"/>
      <c r="W12" s="52"/>
      <c r="X12" s="52"/>
      <c r="Y12" s="52"/>
      <c r="Z12" s="52"/>
      <c r="AA12" s="52"/>
      <c r="AB12" s="52"/>
    </row>
    <row r="13" spans="1:43" x14ac:dyDescent="0.25">
      <c r="A13" s="22"/>
      <c r="B13" s="50">
        <f t="shared" si="0"/>
        <v>0</v>
      </c>
      <c r="C13" s="8"/>
      <c r="D13" s="1"/>
      <c r="E13" s="1"/>
      <c r="F13" s="11"/>
      <c r="G13" s="169">
        <f t="shared" si="1"/>
        <v>0</v>
      </c>
      <c r="H13" s="8"/>
      <c r="I13" s="1"/>
      <c r="J13" s="1"/>
      <c r="K13" s="11"/>
      <c r="L13" s="172">
        <f t="shared" si="2"/>
        <v>0</v>
      </c>
      <c r="M13" s="8"/>
      <c r="N13" s="1"/>
      <c r="O13" s="1"/>
      <c r="P13" s="11"/>
      <c r="Q13" s="172">
        <f t="shared" si="3"/>
        <v>0</v>
      </c>
      <c r="R13" s="8"/>
      <c r="S13" s="1"/>
      <c r="T13" s="1"/>
      <c r="U13" s="1"/>
      <c r="V13" s="174"/>
      <c r="W13" s="52"/>
      <c r="X13" s="52"/>
      <c r="Y13" s="52"/>
      <c r="Z13" s="52"/>
      <c r="AA13" s="52"/>
      <c r="AB13" s="52"/>
    </row>
    <row r="14" spans="1:43" x14ac:dyDescent="0.25">
      <c r="A14" s="22"/>
      <c r="B14" s="50">
        <f t="shared" si="0"/>
        <v>0</v>
      </c>
      <c r="C14" s="8"/>
      <c r="D14" s="1"/>
      <c r="E14" s="1"/>
      <c r="F14" s="11"/>
      <c r="G14" s="50">
        <f t="shared" si="1"/>
        <v>0</v>
      </c>
      <c r="H14" s="8"/>
      <c r="I14" s="1"/>
      <c r="J14" s="1"/>
      <c r="K14" s="11"/>
      <c r="L14" s="50">
        <f t="shared" si="2"/>
        <v>0</v>
      </c>
      <c r="M14" s="8"/>
      <c r="N14" s="1"/>
      <c r="O14" s="1"/>
      <c r="P14" s="11"/>
      <c r="Q14" s="50">
        <f t="shared" si="3"/>
        <v>0</v>
      </c>
      <c r="R14" s="8"/>
      <c r="S14" s="1"/>
      <c r="T14" s="1"/>
      <c r="U14" s="1"/>
      <c r="V14" s="174"/>
      <c r="W14" s="52"/>
      <c r="X14" s="52"/>
      <c r="Y14" s="52"/>
      <c r="Z14" s="52"/>
      <c r="AA14" s="52"/>
      <c r="AB14" s="52"/>
    </row>
    <row r="15" spans="1:43" s="178" customFormat="1" ht="15.75" thickBot="1" x14ac:dyDescent="0.3">
      <c r="A15" s="175" t="s">
        <v>39</v>
      </c>
      <c r="B15" s="54">
        <f t="shared" ref="B15:AB15" si="4">SUM(B7:B14)</f>
        <v>0</v>
      </c>
      <c r="C15" s="55">
        <f t="shared" si="4"/>
        <v>0</v>
      </c>
      <c r="D15" s="56">
        <f t="shared" si="4"/>
        <v>0</v>
      </c>
      <c r="E15" s="56">
        <f t="shared" si="4"/>
        <v>0</v>
      </c>
      <c r="F15" s="176">
        <f t="shared" si="4"/>
        <v>0</v>
      </c>
      <c r="G15" s="54">
        <f t="shared" si="4"/>
        <v>0</v>
      </c>
      <c r="H15" s="55">
        <f t="shared" si="4"/>
        <v>0</v>
      </c>
      <c r="I15" s="56">
        <f t="shared" si="4"/>
        <v>0</v>
      </c>
      <c r="J15" s="56">
        <f t="shared" si="4"/>
        <v>0</v>
      </c>
      <c r="K15" s="176">
        <f t="shared" si="4"/>
        <v>0</v>
      </c>
      <c r="L15" s="54">
        <f t="shared" si="4"/>
        <v>0</v>
      </c>
      <c r="M15" s="55">
        <f t="shared" si="4"/>
        <v>0</v>
      </c>
      <c r="N15" s="56">
        <f t="shared" si="4"/>
        <v>0</v>
      </c>
      <c r="O15" s="56">
        <f t="shared" si="4"/>
        <v>0</v>
      </c>
      <c r="P15" s="176">
        <f t="shared" si="4"/>
        <v>0</v>
      </c>
      <c r="Q15" s="54">
        <f t="shared" si="4"/>
        <v>0</v>
      </c>
      <c r="R15" s="55">
        <f t="shared" si="4"/>
        <v>0</v>
      </c>
      <c r="S15" s="56">
        <f t="shared" si="4"/>
        <v>0</v>
      </c>
      <c r="T15" s="56">
        <f t="shared" si="4"/>
        <v>0</v>
      </c>
      <c r="U15" s="56">
        <f t="shared" si="4"/>
        <v>0</v>
      </c>
      <c r="V15" s="177"/>
      <c r="W15" s="56">
        <f t="shared" si="4"/>
        <v>0</v>
      </c>
      <c r="X15" s="56">
        <f t="shared" si="4"/>
        <v>0</v>
      </c>
      <c r="Y15" s="56">
        <f t="shared" si="4"/>
        <v>0</v>
      </c>
      <c r="Z15" s="56">
        <f t="shared" si="4"/>
        <v>0</v>
      </c>
      <c r="AA15" s="56">
        <f t="shared" si="4"/>
        <v>0</v>
      </c>
      <c r="AB15" s="56">
        <f t="shared" si="4"/>
        <v>0</v>
      </c>
      <c r="AC15" s="38"/>
      <c r="AD15" s="38"/>
      <c r="AE15" s="38"/>
      <c r="AF15" s="38"/>
      <c r="AG15" s="38"/>
      <c r="AH15" s="38"/>
      <c r="AI15" s="38"/>
      <c r="AJ15" s="38"/>
      <c r="AK15" s="38"/>
      <c r="AL15" s="38"/>
      <c r="AM15" s="38"/>
      <c r="AN15" s="38"/>
      <c r="AO15" s="38"/>
      <c r="AP15" s="38"/>
      <c r="AQ15" s="38"/>
    </row>
    <row r="16" spans="1:43" x14ac:dyDescent="0.25">
      <c r="A16" s="179" t="s">
        <v>40</v>
      </c>
      <c r="B16" s="47" t="s">
        <v>38</v>
      </c>
      <c r="C16" s="48"/>
      <c r="D16" s="49"/>
      <c r="E16" s="49"/>
      <c r="F16" s="165"/>
      <c r="G16" s="47" t="s">
        <v>38</v>
      </c>
      <c r="H16" s="48"/>
      <c r="I16" s="49"/>
      <c r="J16" s="49"/>
      <c r="K16" s="165"/>
      <c r="L16" s="47" t="s">
        <v>38</v>
      </c>
      <c r="M16" s="48"/>
      <c r="N16" s="49"/>
      <c r="O16" s="49"/>
      <c r="P16" s="165"/>
      <c r="Q16" s="47" t="s">
        <v>38</v>
      </c>
      <c r="R16" s="48"/>
      <c r="S16" s="49"/>
      <c r="T16" s="49"/>
      <c r="U16" s="49"/>
      <c r="V16" s="166"/>
      <c r="W16" s="49" t="s">
        <v>38</v>
      </c>
      <c r="X16" s="49" t="s">
        <v>38</v>
      </c>
      <c r="Y16" s="49" t="s">
        <v>38</v>
      </c>
      <c r="Z16" s="49" t="s">
        <v>38</v>
      </c>
      <c r="AA16" s="49" t="s">
        <v>38</v>
      </c>
      <c r="AB16" s="49" t="s">
        <v>38</v>
      </c>
    </row>
    <row r="17" spans="1:43" x14ac:dyDescent="0.25">
      <c r="A17" s="22"/>
      <c r="B17" s="50">
        <f t="shared" ref="B17:B24" si="5">SUM(C17:F17)</f>
        <v>0</v>
      </c>
      <c r="C17" s="8"/>
      <c r="D17" s="1"/>
      <c r="E17" s="1"/>
      <c r="F17" s="11"/>
      <c r="G17" s="50">
        <f t="shared" ref="G17:G24" si="6">SUM(H17:K17)</f>
        <v>0</v>
      </c>
      <c r="H17" s="8"/>
      <c r="I17" s="1"/>
      <c r="J17" s="1"/>
      <c r="K17" s="11"/>
      <c r="L17" s="50">
        <f t="shared" ref="L17:L24" si="7">SUM(M17:P17)</f>
        <v>0</v>
      </c>
      <c r="M17" s="8"/>
      <c r="N17" s="1"/>
      <c r="O17" s="1"/>
      <c r="P17" s="11"/>
      <c r="Q17" s="50">
        <f t="shared" ref="Q17:Q24" si="8">SUM(R17:U17)</f>
        <v>0</v>
      </c>
      <c r="R17" s="8"/>
      <c r="S17" s="1"/>
      <c r="T17" s="1"/>
      <c r="U17" s="1"/>
      <c r="V17" s="174"/>
      <c r="W17" s="52"/>
      <c r="X17" s="52"/>
      <c r="Y17" s="52"/>
      <c r="Z17" s="52"/>
      <c r="AA17" s="52"/>
      <c r="AB17" s="52"/>
    </row>
    <row r="18" spans="1:43" x14ac:dyDescent="0.25">
      <c r="A18" s="22"/>
      <c r="B18" s="50">
        <f t="shared" si="5"/>
        <v>0</v>
      </c>
      <c r="C18" s="8"/>
      <c r="D18" s="1"/>
      <c r="E18" s="1"/>
      <c r="F18" s="11"/>
      <c r="G18" s="50">
        <f t="shared" si="6"/>
        <v>0</v>
      </c>
      <c r="H18" s="8"/>
      <c r="I18" s="1"/>
      <c r="J18" s="1"/>
      <c r="K18" s="11"/>
      <c r="L18" s="50">
        <f t="shared" si="7"/>
        <v>0</v>
      </c>
      <c r="M18" s="8"/>
      <c r="N18" s="1"/>
      <c r="O18" s="1"/>
      <c r="P18" s="11"/>
      <c r="Q18" s="50">
        <f t="shared" si="8"/>
        <v>0</v>
      </c>
      <c r="R18" s="8"/>
      <c r="S18" s="1"/>
      <c r="T18" s="1"/>
      <c r="U18" s="1"/>
      <c r="V18" s="174"/>
      <c r="W18" s="52"/>
      <c r="X18" s="52"/>
      <c r="Y18" s="52"/>
      <c r="Z18" s="52"/>
      <c r="AA18" s="52"/>
      <c r="AB18" s="52"/>
    </row>
    <row r="19" spans="1:43" x14ac:dyDescent="0.25">
      <c r="A19" s="22"/>
      <c r="B19" s="50">
        <f t="shared" si="5"/>
        <v>0</v>
      </c>
      <c r="C19" s="8"/>
      <c r="D19" s="1"/>
      <c r="E19" s="1"/>
      <c r="F19" s="11"/>
      <c r="G19" s="50">
        <f t="shared" si="6"/>
        <v>0</v>
      </c>
      <c r="H19" s="8"/>
      <c r="I19" s="1"/>
      <c r="J19" s="1"/>
      <c r="K19" s="11"/>
      <c r="L19" s="50">
        <f t="shared" si="7"/>
        <v>0</v>
      </c>
      <c r="M19" s="8"/>
      <c r="N19" s="1"/>
      <c r="O19" s="1"/>
      <c r="P19" s="11"/>
      <c r="Q19" s="50">
        <f t="shared" si="8"/>
        <v>0</v>
      </c>
      <c r="R19" s="8"/>
      <c r="S19" s="1"/>
      <c r="T19" s="1"/>
      <c r="U19" s="1"/>
      <c r="V19" s="174"/>
      <c r="W19" s="52"/>
      <c r="X19" s="52"/>
      <c r="Y19" s="52"/>
      <c r="Z19" s="52"/>
      <c r="AA19" s="52"/>
      <c r="AB19" s="52"/>
    </row>
    <row r="20" spans="1:43" x14ac:dyDescent="0.25">
      <c r="A20" s="22"/>
      <c r="B20" s="50">
        <f t="shared" si="5"/>
        <v>0</v>
      </c>
      <c r="C20" s="8"/>
      <c r="D20" s="1"/>
      <c r="E20" s="1"/>
      <c r="F20" s="11"/>
      <c r="G20" s="50">
        <f t="shared" si="6"/>
        <v>0</v>
      </c>
      <c r="H20" s="8"/>
      <c r="I20" s="1"/>
      <c r="J20" s="1"/>
      <c r="K20" s="11"/>
      <c r="L20" s="50">
        <f t="shared" si="7"/>
        <v>0</v>
      </c>
      <c r="M20" s="8"/>
      <c r="N20" s="1"/>
      <c r="O20" s="1"/>
      <c r="P20" s="11"/>
      <c r="Q20" s="50">
        <f t="shared" si="8"/>
        <v>0</v>
      </c>
      <c r="R20" s="8"/>
      <c r="S20" s="1"/>
      <c r="T20" s="1"/>
      <c r="U20" s="1"/>
      <c r="V20" s="174"/>
      <c r="W20" s="52"/>
      <c r="X20" s="52"/>
      <c r="Y20" s="52"/>
      <c r="Z20" s="52"/>
      <c r="AA20" s="52"/>
      <c r="AB20" s="52"/>
    </row>
    <row r="21" spans="1:43" x14ac:dyDescent="0.25">
      <c r="A21" s="22"/>
      <c r="B21" s="50">
        <f t="shared" si="5"/>
        <v>0</v>
      </c>
      <c r="C21" s="8"/>
      <c r="D21" s="1"/>
      <c r="E21" s="1"/>
      <c r="F21" s="11"/>
      <c r="G21" s="50">
        <f t="shared" si="6"/>
        <v>0</v>
      </c>
      <c r="H21" s="8"/>
      <c r="I21" s="1"/>
      <c r="J21" s="1"/>
      <c r="K21" s="11"/>
      <c r="L21" s="50">
        <f t="shared" si="7"/>
        <v>0</v>
      </c>
      <c r="M21" s="8"/>
      <c r="N21" s="1"/>
      <c r="O21" s="1"/>
      <c r="P21" s="11"/>
      <c r="Q21" s="50">
        <f t="shared" si="8"/>
        <v>0</v>
      </c>
      <c r="R21" s="8"/>
      <c r="S21" s="1"/>
      <c r="T21" s="1"/>
      <c r="U21" s="1"/>
      <c r="V21" s="174"/>
      <c r="W21" s="52"/>
      <c r="X21" s="52"/>
      <c r="Y21" s="52"/>
      <c r="Z21" s="52"/>
      <c r="AA21" s="52"/>
      <c r="AB21" s="52"/>
    </row>
    <row r="22" spans="1:43" x14ac:dyDescent="0.25">
      <c r="A22" s="22"/>
      <c r="B22" s="50">
        <f t="shared" si="5"/>
        <v>0</v>
      </c>
      <c r="C22" s="8"/>
      <c r="D22" s="1"/>
      <c r="E22" s="1"/>
      <c r="F22" s="11"/>
      <c r="G22" s="50">
        <f t="shared" si="6"/>
        <v>0</v>
      </c>
      <c r="H22" s="8"/>
      <c r="I22" s="1"/>
      <c r="J22" s="1"/>
      <c r="K22" s="11"/>
      <c r="L22" s="50">
        <f t="shared" si="7"/>
        <v>0</v>
      </c>
      <c r="M22" s="8"/>
      <c r="N22" s="1"/>
      <c r="O22" s="1"/>
      <c r="P22" s="11"/>
      <c r="Q22" s="50">
        <f t="shared" si="8"/>
        <v>0</v>
      </c>
      <c r="R22" s="8"/>
      <c r="S22" s="1"/>
      <c r="T22" s="1"/>
      <c r="U22" s="1"/>
      <c r="V22" s="174"/>
      <c r="W22" s="52"/>
      <c r="X22" s="52"/>
      <c r="Y22" s="52"/>
      <c r="Z22" s="52"/>
      <c r="AA22" s="52"/>
      <c r="AB22" s="52"/>
    </row>
    <row r="23" spans="1:43" x14ac:dyDescent="0.25">
      <c r="A23" s="22"/>
      <c r="B23" s="50">
        <f t="shared" si="5"/>
        <v>0</v>
      </c>
      <c r="C23" s="8"/>
      <c r="D23" s="1"/>
      <c r="E23" s="1"/>
      <c r="F23" s="11"/>
      <c r="G23" s="50">
        <f t="shared" si="6"/>
        <v>0</v>
      </c>
      <c r="H23" s="8"/>
      <c r="I23" s="1"/>
      <c r="J23" s="1"/>
      <c r="K23" s="11"/>
      <c r="L23" s="50">
        <f t="shared" si="7"/>
        <v>0</v>
      </c>
      <c r="M23" s="8"/>
      <c r="N23" s="1"/>
      <c r="O23" s="1"/>
      <c r="P23" s="11"/>
      <c r="Q23" s="50">
        <f t="shared" si="8"/>
        <v>0</v>
      </c>
      <c r="R23" s="8"/>
      <c r="S23" s="1"/>
      <c r="T23" s="1"/>
      <c r="U23" s="1"/>
      <c r="V23" s="174"/>
      <c r="W23" s="52"/>
      <c r="X23" s="52"/>
      <c r="Y23" s="52"/>
      <c r="Z23" s="52"/>
      <c r="AA23" s="52"/>
      <c r="AB23" s="52"/>
    </row>
    <row r="24" spans="1:43" x14ac:dyDescent="0.25">
      <c r="A24" s="22"/>
      <c r="B24" s="50">
        <f t="shared" si="5"/>
        <v>0</v>
      </c>
      <c r="C24" s="8"/>
      <c r="D24" s="1"/>
      <c r="E24" s="1"/>
      <c r="F24" s="11"/>
      <c r="G24" s="50">
        <f t="shared" si="6"/>
        <v>0</v>
      </c>
      <c r="H24" s="8"/>
      <c r="I24" s="1"/>
      <c r="J24" s="1"/>
      <c r="K24" s="11"/>
      <c r="L24" s="50">
        <f t="shared" si="7"/>
        <v>0</v>
      </c>
      <c r="M24" s="8"/>
      <c r="N24" s="1"/>
      <c r="O24" s="1"/>
      <c r="P24" s="11"/>
      <c r="Q24" s="50">
        <f t="shared" si="8"/>
        <v>0</v>
      </c>
      <c r="R24" s="8"/>
      <c r="S24" s="1"/>
      <c r="T24" s="1"/>
      <c r="U24" s="1"/>
      <c r="V24" s="174"/>
      <c r="W24" s="52"/>
      <c r="X24" s="52"/>
      <c r="Y24" s="52"/>
      <c r="Z24" s="52"/>
      <c r="AA24" s="52"/>
      <c r="AB24" s="52"/>
    </row>
    <row r="25" spans="1:43" s="178" customFormat="1" ht="15.75" thickBot="1" x14ac:dyDescent="0.3">
      <c r="A25" s="175" t="s">
        <v>39</v>
      </c>
      <c r="B25" s="54">
        <f>SUM(B17:B24)</f>
        <v>0</v>
      </c>
      <c r="C25" s="55">
        <f t="shared" ref="C25:F25" si="9">SUM(C17:C24)</f>
        <v>0</v>
      </c>
      <c r="D25" s="56">
        <f t="shared" si="9"/>
        <v>0</v>
      </c>
      <c r="E25" s="56">
        <f t="shared" ref="E25" si="10">SUM(E17:E24)</f>
        <v>0</v>
      </c>
      <c r="F25" s="176">
        <f t="shared" si="9"/>
        <v>0</v>
      </c>
      <c r="G25" s="54">
        <f>SUM(G17:G24)</f>
        <v>0</v>
      </c>
      <c r="H25" s="55">
        <f t="shared" ref="H25" si="11">SUM(H17:H24)</f>
        <v>0</v>
      </c>
      <c r="I25" s="56">
        <f t="shared" ref="I25" si="12">SUM(I17:I24)</f>
        <v>0</v>
      </c>
      <c r="J25" s="56">
        <f t="shared" ref="J25" si="13">SUM(J17:J24)</f>
        <v>0</v>
      </c>
      <c r="K25" s="176">
        <f t="shared" ref="K25" si="14">SUM(K17:K24)</f>
        <v>0</v>
      </c>
      <c r="L25" s="54">
        <f>SUM(L17:L24)</f>
        <v>0</v>
      </c>
      <c r="M25" s="55">
        <f t="shared" ref="M25" si="15">SUM(M17:M24)</f>
        <v>0</v>
      </c>
      <c r="N25" s="56">
        <f t="shared" ref="N25" si="16">SUM(N17:N24)</f>
        <v>0</v>
      </c>
      <c r="O25" s="56">
        <f t="shared" ref="O25" si="17">SUM(O17:O24)</f>
        <v>0</v>
      </c>
      <c r="P25" s="176">
        <f t="shared" ref="P25" si="18">SUM(P17:P24)</f>
        <v>0</v>
      </c>
      <c r="Q25" s="54">
        <f>SUM(Q17:Q24)</f>
        <v>0</v>
      </c>
      <c r="R25" s="55">
        <f t="shared" ref="R25" si="19">SUM(R17:R24)</f>
        <v>0</v>
      </c>
      <c r="S25" s="56">
        <f t="shared" ref="S25" si="20">SUM(S17:S24)</f>
        <v>0</v>
      </c>
      <c r="T25" s="56">
        <f t="shared" ref="T25" si="21">SUM(T17:T24)</f>
        <v>0</v>
      </c>
      <c r="U25" s="56">
        <f t="shared" ref="U25" si="22">SUM(U17:U24)</f>
        <v>0</v>
      </c>
      <c r="V25" s="177"/>
      <c r="W25" s="56">
        <f t="shared" ref="W25:AA25" si="23">SUM(W17:W24)</f>
        <v>0</v>
      </c>
      <c r="X25" s="56">
        <f t="shared" si="23"/>
        <v>0</v>
      </c>
      <c r="Y25" s="56">
        <f t="shared" si="23"/>
        <v>0</v>
      </c>
      <c r="Z25" s="56">
        <f t="shared" si="23"/>
        <v>0</v>
      </c>
      <c r="AA25" s="56">
        <f t="shared" si="23"/>
        <v>0</v>
      </c>
      <c r="AB25" s="56">
        <f>SUM(AB17:AB24)</f>
        <v>0</v>
      </c>
      <c r="AC25" s="38"/>
      <c r="AD25" s="38"/>
      <c r="AE25" s="38"/>
      <c r="AF25" s="38"/>
      <c r="AG25" s="38"/>
      <c r="AH25" s="38"/>
      <c r="AI25" s="38"/>
      <c r="AJ25" s="38"/>
      <c r="AK25" s="38"/>
      <c r="AL25" s="38"/>
      <c r="AM25" s="38"/>
      <c r="AN25" s="38"/>
      <c r="AO25" s="38"/>
      <c r="AP25" s="38"/>
      <c r="AQ25" s="38"/>
    </row>
    <row r="26" spans="1:43" x14ac:dyDescent="0.25">
      <c r="A26" s="179" t="s">
        <v>41</v>
      </c>
      <c r="B26" s="47" t="s">
        <v>38</v>
      </c>
      <c r="C26" s="48"/>
      <c r="D26" s="49"/>
      <c r="E26" s="49"/>
      <c r="F26" s="165"/>
      <c r="G26" s="47" t="s">
        <v>38</v>
      </c>
      <c r="H26" s="48"/>
      <c r="I26" s="49"/>
      <c r="J26" s="49"/>
      <c r="K26" s="165"/>
      <c r="L26" s="47" t="s">
        <v>38</v>
      </c>
      <c r="M26" s="48"/>
      <c r="N26" s="49"/>
      <c r="O26" s="49"/>
      <c r="P26" s="165"/>
      <c r="Q26" s="47" t="s">
        <v>38</v>
      </c>
      <c r="R26" s="48"/>
      <c r="S26" s="49"/>
      <c r="T26" s="49"/>
      <c r="U26" s="49"/>
      <c r="V26" s="166"/>
      <c r="W26" s="49" t="s">
        <v>38</v>
      </c>
      <c r="X26" s="49" t="s">
        <v>38</v>
      </c>
      <c r="Y26" s="49" t="s">
        <v>38</v>
      </c>
      <c r="Z26" s="49" t="s">
        <v>38</v>
      </c>
      <c r="AA26" s="49" t="s">
        <v>38</v>
      </c>
      <c r="AB26" s="49" t="s">
        <v>38</v>
      </c>
    </row>
    <row r="27" spans="1:43" x14ac:dyDescent="0.25">
      <c r="A27" s="22"/>
      <c r="B27" s="50">
        <f t="shared" ref="B27:B31" si="24">SUM(C27:F27)</f>
        <v>0</v>
      </c>
      <c r="C27" s="8"/>
      <c r="D27" s="1"/>
      <c r="E27" s="1"/>
      <c r="F27" s="11"/>
      <c r="G27" s="50">
        <f t="shared" ref="G27:G31" si="25">SUM(H27:K27)</f>
        <v>0</v>
      </c>
      <c r="H27" s="8"/>
      <c r="I27" s="1"/>
      <c r="J27" s="1"/>
      <c r="K27" s="11"/>
      <c r="L27" s="50">
        <f t="shared" ref="L27:L31" si="26">SUM(M27:P27)</f>
        <v>0</v>
      </c>
      <c r="M27" s="8"/>
      <c r="N27" s="1"/>
      <c r="O27" s="1"/>
      <c r="P27" s="11"/>
      <c r="Q27" s="50">
        <f t="shared" ref="Q27:Q31" si="27">SUM(R27:U27)</f>
        <v>0</v>
      </c>
      <c r="R27" s="8"/>
      <c r="S27" s="1"/>
      <c r="T27" s="1"/>
      <c r="U27" s="1"/>
      <c r="V27" s="174"/>
      <c r="W27" s="52"/>
      <c r="X27" s="52"/>
      <c r="Y27" s="52"/>
      <c r="Z27" s="52"/>
      <c r="AA27" s="52"/>
      <c r="AB27" s="52"/>
    </row>
    <row r="28" spans="1:43" x14ac:dyDescent="0.25">
      <c r="A28" s="22"/>
      <c r="B28" s="50">
        <f t="shared" si="24"/>
        <v>0</v>
      </c>
      <c r="C28" s="8"/>
      <c r="D28" s="1"/>
      <c r="E28" s="1"/>
      <c r="F28" s="11"/>
      <c r="G28" s="50">
        <f t="shared" si="25"/>
        <v>0</v>
      </c>
      <c r="H28" s="8"/>
      <c r="I28" s="1"/>
      <c r="J28" s="1"/>
      <c r="K28" s="11"/>
      <c r="L28" s="50">
        <f t="shared" si="26"/>
        <v>0</v>
      </c>
      <c r="M28" s="8"/>
      <c r="N28" s="1"/>
      <c r="O28" s="1"/>
      <c r="P28" s="11"/>
      <c r="Q28" s="50">
        <f t="shared" si="27"/>
        <v>0</v>
      </c>
      <c r="R28" s="8"/>
      <c r="S28" s="1"/>
      <c r="T28" s="1"/>
      <c r="U28" s="1"/>
      <c r="V28" s="174"/>
      <c r="W28" s="52"/>
      <c r="X28" s="52"/>
      <c r="Y28" s="52"/>
      <c r="Z28" s="52"/>
      <c r="AA28" s="52"/>
      <c r="AB28" s="52"/>
    </row>
    <row r="29" spans="1:43" x14ac:dyDescent="0.25">
      <c r="A29" s="22"/>
      <c r="B29" s="50">
        <f t="shared" si="24"/>
        <v>0</v>
      </c>
      <c r="C29" s="8"/>
      <c r="D29" s="1"/>
      <c r="E29" s="1"/>
      <c r="F29" s="11"/>
      <c r="G29" s="50">
        <f t="shared" si="25"/>
        <v>0</v>
      </c>
      <c r="H29" s="8"/>
      <c r="I29" s="1"/>
      <c r="J29" s="1"/>
      <c r="K29" s="11"/>
      <c r="L29" s="50">
        <f t="shared" si="26"/>
        <v>0</v>
      </c>
      <c r="M29" s="8"/>
      <c r="N29" s="1"/>
      <c r="O29" s="1"/>
      <c r="P29" s="11"/>
      <c r="Q29" s="50">
        <f t="shared" si="27"/>
        <v>0</v>
      </c>
      <c r="R29" s="8"/>
      <c r="S29" s="1"/>
      <c r="T29" s="1"/>
      <c r="U29" s="1"/>
      <c r="V29" s="174"/>
      <c r="W29" s="52"/>
      <c r="X29" s="52"/>
      <c r="Y29" s="52"/>
      <c r="Z29" s="52"/>
      <c r="AA29" s="52"/>
      <c r="AB29" s="52"/>
    </row>
    <row r="30" spans="1:43" x14ac:dyDescent="0.25">
      <c r="A30" s="22"/>
      <c r="B30" s="50">
        <f t="shared" si="24"/>
        <v>0</v>
      </c>
      <c r="C30" s="8"/>
      <c r="D30" s="1"/>
      <c r="E30" s="1"/>
      <c r="F30" s="11"/>
      <c r="G30" s="50">
        <f t="shared" si="25"/>
        <v>0</v>
      </c>
      <c r="H30" s="8"/>
      <c r="I30" s="1"/>
      <c r="J30" s="1"/>
      <c r="K30" s="11"/>
      <c r="L30" s="50">
        <f t="shared" si="26"/>
        <v>0</v>
      </c>
      <c r="M30" s="8"/>
      <c r="N30" s="1"/>
      <c r="O30" s="1"/>
      <c r="P30" s="11"/>
      <c r="Q30" s="50">
        <f t="shared" si="27"/>
        <v>0</v>
      </c>
      <c r="R30" s="8"/>
      <c r="S30" s="1"/>
      <c r="T30" s="1"/>
      <c r="U30" s="1"/>
      <c r="V30" s="174"/>
      <c r="W30" s="52"/>
      <c r="X30" s="52"/>
      <c r="Y30" s="52"/>
      <c r="Z30" s="52"/>
      <c r="AA30" s="52"/>
      <c r="AB30" s="52"/>
    </row>
    <row r="31" spans="1:43" x14ac:dyDescent="0.25">
      <c r="A31" s="22"/>
      <c r="B31" s="50">
        <f t="shared" si="24"/>
        <v>0</v>
      </c>
      <c r="C31" s="8"/>
      <c r="D31" s="1"/>
      <c r="E31" s="1"/>
      <c r="F31" s="11"/>
      <c r="G31" s="50">
        <f t="shared" si="25"/>
        <v>0</v>
      </c>
      <c r="H31" s="8"/>
      <c r="I31" s="1"/>
      <c r="J31" s="1"/>
      <c r="K31" s="11"/>
      <c r="L31" s="50">
        <f t="shared" si="26"/>
        <v>0</v>
      </c>
      <c r="M31" s="8"/>
      <c r="N31" s="1"/>
      <c r="O31" s="1"/>
      <c r="P31" s="11"/>
      <c r="Q31" s="50">
        <f t="shared" si="27"/>
        <v>0</v>
      </c>
      <c r="R31" s="8"/>
      <c r="S31" s="1"/>
      <c r="T31" s="1"/>
      <c r="U31" s="1"/>
      <c r="V31" s="174"/>
      <c r="W31" s="52"/>
      <c r="X31" s="52"/>
      <c r="Y31" s="52"/>
      <c r="Z31" s="52"/>
      <c r="AA31" s="52"/>
      <c r="AB31" s="52"/>
    </row>
    <row r="32" spans="1:43" s="178" customFormat="1" ht="15.75" thickBot="1" x14ac:dyDescent="0.3">
      <c r="A32" s="175" t="s">
        <v>39</v>
      </c>
      <c r="B32" s="54">
        <f>SUM(B27:B31)</f>
        <v>0</v>
      </c>
      <c r="C32" s="55">
        <f t="shared" ref="C32:F32" si="28">SUM(C27:C31)</f>
        <v>0</v>
      </c>
      <c r="D32" s="56">
        <f t="shared" si="28"/>
        <v>0</v>
      </c>
      <c r="E32" s="56">
        <f t="shared" ref="E32" si="29">SUM(E27:E31)</f>
        <v>0</v>
      </c>
      <c r="F32" s="176">
        <f t="shared" si="28"/>
        <v>0</v>
      </c>
      <c r="G32" s="54">
        <f>SUM(G27:G31)</f>
        <v>0</v>
      </c>
      <c r="H32" s="55">
        <f t="shared" ref="H32" si="30">SUM(H27:H31)</f>
        <v>0</v>
      </c>
      <c r="I32" s="56">
        <f t="shared" ref="I32" si="31">SUM(I27:I31)</f>
        <v>0</v>
      </c>
      <c r="J32" s="56">
        <f t="shared" ref="J32" si="32">SUM(J27:J31)</f>
        <v>0</v>
      </c>
      <c r="K32" s="176">
        <f t="shared" ref="K32" si="33">SUM(K27:K31)</f>
        <v>0</v>
      </c>
      <c r="L32" s="54">
        <f>SUM(L27:L31)</f>
        <v>0</v>
      </c>
      <c r="M32" s="55">
        <f t="shared" ref="M32" si="34">SUM(M27:M31)</f>
        <v>0</v>
      </c>
      <c r="N32" s="56">
        <f t="shared" ref="N32" si="35">SUM(N27:N31)</f>
        <v>0</v>
      </c>
      <c r="O32" s="56">
        <f t="shared" ref="O32" si="36">SUM(O27:O31)</f>
        <v>0</v>
      </c>
      <c r="P32" s="176">
        <f t="shared" ref="P32" si="37">SUM(P27:P31)</f>
        <v>0</v>
      </c>
      <c r="Q32" s="54">
        <f>SUM(Q27:Q31)</f>
        <v>0</v>
      </c>
      <c r="R32" s="55">
        <f t="shared" ref="R32" si="38">SUM(R27:R31)</f>
        <v>0</v>
      </c>
      <c r="S32" s="56">
        <f t="shared" ref="S32" si="39">SUM(S27:S31)</f>
        <v>0</v>
      </c>
      <c r="T32" s="56">
        <f t="shared" ref="T32" si="40">SUM(T27:T31)</f>
        <v>0</v>
      </c>
      <c r="U32" s="56">
        <f t="shared" ref="U32" si="41">SUM(U27:U31)</f>
        <v>0</v>
      </c>
      <c r="V32" s="177"/>
      <c r="W32" s="56">
        <f t="shared" ref="W32:AA32" si="42">SUM(W27:W31)</f>
        <v>0</v>
      </c>
      <c r="X32" s="56">
        <f t="shared" si="42"/>
        <v>0</v>
      </c>
      <c r="Y32" s="56">
        <f t="shared" si="42"/>
        <v>0</v>
      </c>
      <c r="Z32" s="56">
        <f t="shared" si="42"/>
        <v>0</v>
      </c>
      <c r="AA32" s="56">
        <f t="shared" si="42"/>
        <v>0</v>
      </c>
      <c r="AB32" s="56">
        <f>SUM(AB27:AB31)</f>
        <v>0</v>
      </c>
      <c r="AC32" s="38"/>
      <c r="AD32" s="38"/>
      <c r="AE32" s="38"/>
      <c r="AF32" s="38"/>
      <c r="AG32" s="38"/>
      <c r="AH32" s="38"/>
      <c r="AI32" s="38"/>
      <c r="AJ32" s="38"/>
      <c r="AK32" s="38"/>
      <c r="AL32" s="38"/>
      <c r="AM32" s="38"/>
      <c r="AN32" s="38"/>
      <c r="AO32" s="38"/>
      <c r="AP32" s="38"/>
      <c r="AQ32" s="38"/>
    </row>
    <row r="33" spans="1:43" x14ac:dyDescent="0.25">
      <c r="A33" s="179" t="s">
        <v>42</v>
      </c>
      <c r="B33" s="47" t="s">
        <v>38</v>
      </c>
      <c r="C33" s="48"/>
      <c r="D33" s="49"/>
      <c r="E33" s="49"/>
      <c r="F33" s="165"/>
      <c r="G33" s="47" t="s">
        <v>38</v>
      </c>
      <c r="H33" s="48"/>
      <c r="I33" s="49"/>
      <c r="J33" s="49"/>
      <c r="K33" s="165"/>
      <c r="L33" s="47" t="s">
        <v>38</v>
      </c>
      <c r="M33" s="48"/>
      <c r="N33" s="49"/>
      <c r="O33" s="49"/>
      <c r="P33" s="165"/>
      <c r="Q33" s="47" t="s">
        <v>38</v>
      </c>
      <c r="R33" s="48"/>
      <c r="S33" s="49"/>
      <c r="T33" s="49"/>
      <c r="U33" s="49"/>
      <c r="V33" s="166"/>
      <c r="W33" s="49" t="s">
        <v>38</v>
      </c>
      <c r="X33" s="49" t="s">
        <v>38</v>
      </c>
      <c r="Y33" s="49" t="s">
        <v>38</v>
      </c>
      <c r="Z33" s="49" t="s">
        <v>38</v>
      </c>
      <c r="AA33" s="49" t="s">
        <v>38</v>
      </c>
      <c r="AB33" s="49" t="s">
        <v>38</v>
      </c>
    </row>
    <row r="34" spans="1:43" x14ac:dyDescent="0.25">
      <c r="A34" s="22"/>
      <c r="B34" s="50">
        <f t="shared" ref="B34:B38" si="43">SUM(C34:F34)</f>
        <v>0</v>
      </c>
      <c r="C34" s="8"/>
      <c r="D34" s="1"/>
      <c r="E34" s="1"/>
      <c r="F34" s="11"/>
      <c r="G34" s="50">
        <f t="shared" ref="G34:G38" si="44">SUM(H34:K34)</f>
        <v>0</v>
      </c>
      <c r="H34" s="8"/>
      <c r="I34" s="1"/>
      <c r="J34" s="1"/>
      <c r="K34" s="11"/>
      <c r="L34" s="50">
        <f t="shared" ref="L34:L38" si="45">SUM(M34:P34)</f>
        <v>0</v>
      </c>
      <c r="M34" s="8"/>
      <c r="N34" s="1"/>
      <c r="O34" s="1"/>
      <c r="P34" s="11"/>
      <c r="Q34" s="50">
        <f t="shared" ref="Q34:Q38" si="46">SUM(R34:U34)</f>
        <v>0</v>
      </c>
      <c r="R34" s="8"/>
      <c r="S34" s="1"/>
      <c r="T34" s="1"/>
      <c r="U34" s="1"/>
      <c r="V34" s="174"/>
      <c r="W34" s="52"/>
      <c r="X34" s="52"/>
      <c r="Y34" s="52"/>
      <c r="Z34" s="52"/>
      <c r="AA34" s="52"/>
      <c r="AB34" s="52"/>
    </row>
    <row r="35" spans="1:43" x14ac:dyDescent="0.25">
      <c r="A35" s="22"/>
      <c r="B35" s="50">
        <f t="shared" si="43"/>
        <v>0</v>
      </c>
      <c r="C35" s="8"/>
      <c r="D35" s="1"/>
      <c r="E35" s="1"/>
      <c r="F35" s="11"/>
      <c r="G35" s="50">
        <f t="shared" si="44"/>
        <v>0</v>
      </c>
      <c r="H35" s="8"/>
      <c r="I35" s="1"/>
      <c r="J35" s="1"/>
      <c r="K35" s="11"/>
      <c r="L35" s="50">
        <f t="shared" si="45"/>
        <v>0</v>
      </c>
      <c r="M35" s="8"/>
      <c r="N35" s="1"/>
      <c r="O35" s="1"/>
      <c r="P35" s="11"/>
      <c r="Q35" s="50">
        <f t="shared" si="46"/>
        <v>0</v>
      </c>
      <c r="R35" s="8"/>
      <c r="S35" s="1"/>
      <c r="T35" s="1"/>
      <c r="U35" s="1"/>
      <c r="V35" s="174"/>
      <c r="W35" s="52"/>
      <c r="X35" s="52"/>
      <c r="Y35" s="52"/>
      <c r="Z35" s="52"/>
      <c r="AA35" s="52"/>
      <c r="AB35" s="52"/>
    </row>
    <row r="36" spans="1:43" x14ac:dyDescent="0.25">
      <c r="A36" s="22"/>
      <c r="B36" s="50">
        <f t="shared" si="43"/>
        <v>0</v>
      </c>
      <c r="C36" s="8"/>
      <c r="D36" s="1"/>
      <c r="E36" s="1"/>
      <c r="F36" s="11"/>
      <c r="G36" s="50">
        <f t="shared" si="44"/>
        <v>0</v>
      </c>
      <c r="H36" s="8"/>
      <c r="I36" s="1"/>
      <c r="J36" s="1"/>
      <c r="K36" s="11"/>
      <c r="L36" s="50">
        <f t="shared" si="45"/>
        <v>0</v>
      </c>
      <c r="M36" s="8"/>
      <c r="N36" s="1"/>
      <c r="O36" s="1"/>
      <c r="P36" s="11"/>
      <c r="Q36" s="50">
        <f t="shared" si="46"/>
        <v>0</v>
      </c>
      <c r="R36" s="8"/>
      <c r="S36" s="1"/>
      <c r="T36" s="1"/>
      <c r="U36" s="1"/>
      <c r="V36" s="174"/>
      <c r="W36" s="52"/>
      <c r="X36" s="52"/>
      <c r="Y36" s="52"/>
      <c r="Z36" s="52"/>
      <c r="AA36" s="52"/>
      <c r="AB36" s="52"/>
    </row>
    <row r="37" spans="1:43" x14ac:dyDescent="0.25">
      <c r="A37" s="22"/>
      <c r="B37" s="50">
        <f t="shared" si="43"/>
        <v>0</v>
      </c>
      <c r="C37" s="8"/>
      <c r="D37" s="1"/>
      <c r="E37" s="1"/>
      <c r="F37" s="11"/>
      <c r="G37" s="50">
        <f t="shared" si="44"/>
        <v>0</v>
      </c>
      <c r="H37" s="8"/>
      <c r="I37" s="1"/>
      <c r="J37" s="1"/>
      <c r="K37" s="11"/>
      <c r="L37" s="50">
        <f t="shared" si="45"/>
        <v>0</v>
      </c>
      <c r="M37" s="8"/>
      <c r="N37" s="1"/>
      <c r="O37" s="1"/>
      <c r="P37" s="11"/>
      <c r="Q37" s="50">
        <f t="shared" si="46"/>
        <v>0</v>
      </c>
      <c r="R37" s="8"/>
      <c r="S37" s="1"/>
      <c r="T37" s="1"/>
      <c r="U37" s="1"/>
      <c r="V37" s="174"/>
      <c r="W37" s="52"/>
      <c r="X37" s="52"/>
      <c r="Y37" s="52"/>
      <c r="Z37" s="52"/>
      <c r="AA37" s="52"/>
      <c r="AB37" s="52"/>
    </row>
    <row r="38" spans="1:43" x14ac:dyDescent="0.25">
      <c r="A38" s="22"/>
      <c r="B38" s="50">
        <f t="shared" si="43"/>
        <v>0</v>
      </c>
      <c r="C38" s="8"/>
      <c r="D38" s="1"/>
      <c r="E38" s="1"/>
      <c r="F38" s="11"/>
      <c r="G38" s="50">
        <f t="shared" si="44"/>
        <v>0</v>
      </c>
      <c r="H38" s="8"/>
      <c r="I38" s="1"/>
      <c r="J38" s="1"/>
      <c r="K38" s="11"/>
      <c r="L38" s="50">
        <f t="shared" si="45"/>
        <v>0</v>
      </c>
      <c r="M38" s="8"/>
      <c r="N38" s="1"/>
      <c r="O38" s="1"/>
      <c r="P38" s="11"/>
      <c r="Q38" s="50">
        <f t="shared" si="46"/>
        <v>0</v>
      </c>
      <c r="R38" s="8"/>
      <c r="S38" s="1"/>
      <c r="T38" s="1"/>
      <c r="U38" s="1"/>
      <c r="V38" s="174"/>
      <c r="W38" s="52"/>
      <c r="X38" s="52"/>
      <c r="Y38" s="52"/>
      <c r="Z38" s="52"/>
      <c r="AA38" s="52"/>
      <c r="AB38" s="52"/>
    </row>
    <row r="39" spans="1:43" s="178" customFormat="1" ht="15.75" thickBot="1" x14ac:dyDescent="0.3">
      <c r="A39" s="180" t="s">
        <v>39</v>
      </c>
      <c r="B39" s="58">
        <f>SUM(B34:B38)</f>
        <v>0</v>
      </c>
      <c r="C39" s="59">
        <f t="shared" ref="C39:F39" si="47">SUM(C34:C38)</f>
        <v>0</v>
      </c>
      <c r="D39" s="60">
        <f t="shared" si="47"/>
        <v>0</v>
      </c>
      <c r="E39" s="60">
        <f t="shared" ref="E39" si="48">SUM(E34:E38)</f>
        <v>0</v>
      </c>
      <c r="F39" s="110">
        <f t="shared" si="47"/>
        <v>0</v>
      </c>
      <c r="G39" s="58">
        <f>SUM(G34:G38)</f>
        <v>0</v>
      </c>
      <c r="H39" s="59">
        <f t="shared" ref="H39" si="49">SUM(H34:H38)</f>
        <v>0</v>
      </c>
      <c r="I39" s="60">
        <f t="shared" ref="I39" si="50">SUM(I34:I38)</f>
        <v>0</v>
      </c>
      <c r="J39" s="60">
        <f t="shared" ref="J39" si="51">SUM(J34:J38)</f>
        <v>0</v>
      </c>
      <c r="K39" s="110">
        <f t="shared" ref="K39" si="52">SUM(K34:K38)</f>
        <v>0</v>
      </c>
      <c r="L39" s="58">
        <f>SUM(L34:L38)</f>
        <v>0</v>
      </c>
      <c r="M39" s="59">
        <f t="shared" ref="M39" si="53">SUM(M34:M38)</f>
        <v>0</v>
      </c>
      <c r="N39" s="60">
        <f t="shared" ref="N39" si="54">SUM(N34:N38)</f>
        <v>0</v>
      </c>
      <c r="O39" s="60">
        <f t="shared" ref="O39" si="55">SUM(O34:O38)</f>
        <v>0</v>
      </c>
      <c r="P39" s="110">
        <f t="shared" ref="P39" si="56">SUM(P34:P38)</f>
        <v>0</v>
      </c>
      <c r="Q39" s="58">
        <f>SUM(Q34:Q38)</f>
        <v>0</v>
      </c>
      <c r="R39" s="59">
        <f t="shared" ref="R39" si="57">SUM(R34:R38)</f>
        <v>0</v>
      </c>
      <c r="S39" s="60">
        <f t="shared" ref="S39" si="58">SUM(S34:S38)</f>
        <v>0</v>
      </c>
      <c r="T39" s="60">
        <f t="shared" ref="T39" si="59">SUM(T34:T38)</f>
        <v>0</v>
      </c>
      <c r="U39" s="60">
        <f t="shared" ref="U39" si="60">SUM(U34:U38)</f>
        <v>0</v>
      </c>
      <c r="V39" s="181"/>
      <c r="W39" s="60">
        <f t="shared" ref="W39:AA39" si="61">SUM(W34:W38)</f>
        <v>0</v>
      </c>
      <c r="X39" s="60">
        <f t="shared" si="61"/>
        <v>0</v>
      </c>
      <c r="Y39" s="60">
        <f t="shared" si="61"/>
        <v>0</v>
      </c>
      <c r="Z39" s="60">
        <f t="shared" si="61"/>
        <v>0</v>
      </c>
      <c r="AA39" s="60">
        <f t="shared" si="61"/>
        <v>0</v>
      </c>
      <c r="AB39" s="60">
        <f>SUM(AB34:AB38)</f>
        <v>0</v>
      </c>
      <c r="AC39" s="38"/>
      <c r="AD39" s="38"/>
      <c r="AE39" s="38"/>
      <c r="AF39" s="38"/>
      <c r="AG39" s="38"/>
      <c r="AH39" s="38"/>
      <c r="AI39" s="38"/>
      <c r="AJ39" s="38"/>
      <c r="AK39" s="38"/>
      <c r="AL39" s="38"/>
      <c r="AM39" s="38"/>
      <c r="AN39" s="38"/>
      <c r="AO39" s="38"/>
      <c r="AP39" s="38"/>
      <c r="AQ39" s="38"/>
    </row>
    <row r="40" spans="1:43" x14ac:dyDescent="0.25">
      <c r="A40" s="182" t="s">
        <v>13</v>
      </c>
      <c r="B40" s="47" t="s">
        <v>38</v>
      </c>
      <c r="C40" s="48"/>
      <c r="D40" s="49"/>
      <c r="E40" s="49"/>
      <c r="F40" s="165"/>
      <c r="G40" s="47" t="s">
        <v>38</v>
      </c>
      <c r="H40" s="48"/>
      <c r="I40" s="49"/>
      <c r="J40" s="49"/>
      <c r="K40" s="165"/>
      <c r="L40" s="47" t="s">
        <v>38</v>
      </c>
      <c r="M40" s="48"/>
      <c r="N40" s="49"/>
      <c r="O40" s="49"/>
      <c r="P40" s="165"/>
      <c r="Q40" s="47" t="s">
        <v>38</v>
      </c>
      <c r="R40" s="48"/>
      <c r="S40" s="49"/>
      <c r="T40" s="49"/>
      <c r="U40" s="49"/>
      <c r="V40" s="166"/>
      <c r="W40" s="49" t="s">
        <v>38</v>
      </c>
      <c r="X40" s="49" t="s">
        <v>38</v>
      </c>
      <c r="Y40" s="49" t="s">
        <v>38</v>
      </c>
      <c r="Z40" s="49" t="s">
        <v>38</v>
      </c>
      <c r="AA40" s="49" t="s">
        <v>38</v>
      </c>
      <c r="AB40" s="49" t="s">
        <v>38</v>
      </c>
    </row>
    <row r="41" spans="1:43" s="184" customFormat="1" x14ac:dyDescent="0.25">
      <c r="A41" s="23"/>
      <c r="B41" s="62">
        <f>SUM(C41:F41)</f>
        <v>0</v>
      </c>
      <c r="C41" s="17"/>
      <c r="D41" s="12"/>
      <c r="E41" s="12"/>
      <c r="F41" s="20"/>
      <c r="G41" s="62">
        <f>SUM(H41:K41)</f>
        <v>0</v>
      </c>
      <c r="H41" s="17"/>
      <c r="I41" s="12"/>
      <c r="J41" s="12"/>
      <c r="K41" s="20"/>
      <c r="L41" s="62">
        <f>SUM(M41:P41)</f>
        <v>0</v>
      </c>
      <c r="M41" s="17"/>
      <c r="N41" s="12"/>
      <c r="O41" s="12"/>
      <c r="P41" s="20"/>
      <c r="Q41" s="62">
        <f>SUM(R41:U41)</f>
        <v>0</v>
      </c>
      <c r="R41" s="17"/>
      <c r="S41" s="12"/>
      <c r="T41" s="12"/>
      <c r="U41" s="12"/>
      <c r="V41" s="183"/>
      <c r="W41" s="63"/>
      <c r="X41" s="63"/>
      <c r="Y41" s="63"/>
      <c r="Z41" s="63"/>
      <c r="AA41" s="63"/>
      <c r="AB41" s="63"/>
      <c r="AC41" s="250"/>
      <c r="AD41" s="250"/>
      <c r="AE41" s="250"/>
      <c r="AF41" s="250"/>
      <c r="AG41" s="250"/>
      <c r="AH41" s="250"/>
      <c r="AI41" s="250"/>
      <c r="AJ41" s="250"/>
      <c r="AK41" s="250"/>
      <c r="AL41" s="250"/>
      <c r="AM41" s="250"/>
      <c r="AN41" s="250"/>
      <c r="AO41" s="250"/>
      <c r="AP41" s="250"/>
      <c r="AQ41" s="250"/>
    </row>
    <row r="42" spans="1:43" s="184" customFormat="1" x14ac:dyDescent="0.25">
      <c r="A42" s="23"/>
      <c r="B42" s="62">
        <f>SUM(C42:F42)</f>
        <v>0</v>
      </c>
      <c r="C42" s="17"/>
      <c r="D42" s="12"/>
      <c r="E42" s="12"/>
      <c r="F42" s="20"/>
      <c r="G42" s="62">
        <f>SUM(H42:K42)</f>
        <v>0</v>
      </c>
      <c r="H42" s="17"/>
      <c r="I42" s="12"/>
      <c r="J42" s="12"/>
      <c r="K42" s="20"/>
      <c r="L42" s="62">
        <f>SUM(M42:P42)</f>
        <v>0</v>
      </c>
      <c r="M42" s="17"/>
      <c r="N42" s="12"/>
      <c r="O42" s="12"/>
      <c r="P42" s="20"/>
      <c r="Q42" s="62">
        <f>SUM(R42:U42)</f>
        <v>0</v>
      </c>
      <c r="R42" s="17"/>
      <c r="S42" s="12"/>
      <c r="T42" s="12"/>
      <c r="U42" s="12"/>
      <c r="V42" s="183"/>
      <c r="W42" s="63"/>
      <c r="X42" s="63"/>
      <c r="Y42" s="63"/>
      <c r="Z42" s="63"/>
      <c r="AA42" s="63"/>
      <c r="AB42" s="63"/>
      <c r="AC42" s="250"/>
      <c r="AD42" s="250"/>
      <c r="AE42" s="250"/>
      <c r="AF42" s="250"/>
      <c r="AG42" s="250"/>
      <c r="AH42" s="250"/>
      <c r="AI42" s="250"/>
      <c r="AJ42" s="250"/>
      <c r="AK42" s="250"/>
      <c r="AL42" s="250"/>
      <c r="AM42" s="250"/>
      <c r="AN42" s="250"/>
      <c r="AO42" s="250"/>
      <c r="AP42" s="250"/>
      <c r="AQ42" s="250"/>
    </row>
    <row r="43" spans="1:43" s="189" customFormat="1" ht="15.75" thickBot="1" x14ac:dyDescent="0.3">
      <c r="A43" s="185" t="s">
        <v>39</v>
      </c>
      <c r="B43" s="65">
        <f>SUM(B41:B42)</f>
        <v>0</v>
      </c>
      <c r="C43" s="66">
        <f t="shared" ref="C43:F43" si="62">SUM(C41:C42)</f>
        <v>0</v>
      </c>
      <c r="D43" s="67">
        <f t="shared" si="62"/>
        <v>0</v>
      </c>
      <c r="E43" s="67">
        <f t="shared" ref="E43" si="63">SUM(E41:E42)</f>
        <v>0</v>
      </c>
      <c r="F43" s="186">
        <f t="shared" si="62"/>
        <v>0</v>
      </c>
      <c r="G43" s="65">
        <f>SUM(G41:G42)</f>
        <v>0</v>
      </c>
      <c r="H43" s="66">
        <f t="shared" ref="H43" si="64">SUM(H41:H42)</f>
        <v>0</v>
      </c>
      <c r="I43" s="67">
        <f t="shared" ref="I43" si="65">SUM(I41:I42)</f>
        <v>0</v>
      </c>
      <c r="J43" s="67">
        <f t="shared" ref="J43" si="66">SUM(J41:J42)</f>
        <v>0</v>
      </c>
      <c r="K43" s="186">
        <f t="shared" ref="K43" si="67">SUM(K41:K42)</f>
        <v>0</v>
      </c>
      <c r="L43" s="65">
        <f>SUM(L41:L42)</f>
        <v>0</v>
      </c>
      <c r="M43" s="66">
        <f t="shared" ref="M43" si="68">SUM(M41:M42)</f>
        <v>0</v>
      </c>
      <c r="N43" s="67">
        <f t="shared" ref="N43" si="69">SUM(N41:N42)</f>
        <v>0</v>
      </c>
      <c r="O43" s="67">
        <f t="shared" ref="O43" si="70">SUM(O41:O42)</f>
        <v>0</v>
      </c>
      <c r="P43" s="186">
        <f t="shared" ref="P43" si="71">SUM(P41:P42)</f>
        <v>0</v>
      </c>
      <c r="Q43" s="65">
        <f>SUM(Q41:Q42)</f>
        <v>0</v>
      </c>
      <c r="R43" s="66">
        <f t="shared" ref="R43" si="72">SUM(R41:R42)</f>
        <v>0</v>
      </c>
      <c r="S43" s="67">
        <f t="shared" ref="S43" si="73">SUM(S41:S42)</f>
        <v>0</v>
      </c>
      <c r="T43" s="67">
        <f t="shared" ref="T43" si="74">SUM(T41:T42)</f>
        <v>0</v>
      </c>
      <c r="U43" s="67">
        <f t="shared" ref="U43" si="75">SUM(U41:U42)</f>
        <v>0</v>
      </c>
      <c r="V43" s="187"/>
      <c r="W43" s="188">
        <f t="shared" ref="W43:AA43" si="76">SUM(W41:W42)</f>
        <v>0</v>
      </c>
      <c r="X43" s="188">
        <f t="shared" si="76"/>
        <v>0</v>
      </c>
      <c r="Y43" s="188">
        <f t="shared" si="76"/>
        <v>0</v>
      </c>
      <c r="Z43" s="188">
        <f t="shared" si="76"/>
        <v>0</v>
      </c>
      <c r="AA43" s="188">
        <f t="shared" si="76"/>
        <v>0</v>
      </c>
      <c r="AB43" s="188">
        <f t="shared" ref="AB43" si="77">SUM(AB41:AB42)</f>
        <v>0</v>
      </c>
      <c r="AC43" s="155"/>
      <c r="AD43" s="155"/>
      <c r="AE43" s="155"/>
      <c r="AF43" s="155"/>
      <c r="AG43" s="155"/>
      <c r="AH43" s="155"/>
      <c r="AI43" s="155"/>
      <c r="AJ43" s="155"/>
      <c r="AK43" s="155"/>
      <c r="AL43" s="155"/>
      <c r="AM43" s="155"/>
      <c r="AN43" s="155"/>
      <c r="AO43" s="155"/>
      <c r="AP43" s="155"/>
      <c r="AQ43" s="155"/>
    </row>
    <row r="44" spans="1:43" x14ac:dyDescent="0.25">
      <c r="A44" s="179" t="s">
        <v>43</v>
      </c>
      <c r="B44" s="47">
        <f>SUM(B45:B46)</f>
        <v>0</v>
      </c>
      <c r="C44" s="48">
        <f>SUM(C45:C46)</f>
        <v>0</v>
      </c>
      <c r="D44" s="49">
        <f t="shared" ref="D44:F44" si="78">SUM(D45:D46)</f>
        <v>0</v>
      </c>
      <c r="E44" s="49">
        <f t="shared" ref="E44" si="79">SUM(E45:E46)</f>
        <v>0</v>
      </c>
      <c r="F44" s="165">
        <f t="shared" si="78"/>
        <v>0</v>
      </c>
      <c r="G44" s="47">
        <f>SUM(G45:G46)</f>
        <v>0</v>
      </c>
      <c r="H44" s="48">
        <f>SUM(H45:H46)</f>
        <v>0</v>
      </c>
      <c r="I44" s="49">
        <f t="shared" ref="I44" si="80">SUM(I45:I46)</f>
        <v>0</v>
      </c>
      <c r="J44" s="49">
        <f t="shared" ref="J44" si="81">SUM(J45:J46)</f>
        <v>0</v>
      </c>
      <c r="K44" s="165">
        <f t="shared" ref="K44" si="82">SUM(K45:K46)</f>
        <v>0</v>
      </c>
      <c r="L44" s="47">
        <f>SUM(L45:L46)</f>
        <v>0</v>
      </c>
      <c r="M44" s="48">
        <f>SUM(M45:M46)</f>
        <v>0</v>
      </c>
      <c r="N44" s="49">
        <f t="shared" ref="N44" si="83">SUM(N45:N46)</f>
        <v>0</v>
      </c>
      <c r="O44" s="49">
        <f t="shared" ref="O44" si="84">SUM(O45:O46)</f>
        <v>0</v>
      </c>
      <c r="P44" s="165">
        <f t="shared" ref="P44" si="85">SUM(P45:P46)</f>
        <v>0</v>
      </c>
      <c r="Q44" s="47">
        <f>SUM(Q45:Q46)</f>
        <v>0</v>
      </c>
      <c r="R44" s="48">
        <f>SUM(R45:R46)</f>
        <v>0</v>
      </c>
      <c r="S44" s="49">
        <f t="shared" ref="S44" si="86">SUM(S45:S46)</f>
        <v>0</v>
      </c>
      <c r="T44" s="49">
        <f t="shared" ref="T44" si="87">SUM(T45:T46)</f>
        <v>0</v>
      </c>
      <c r="U44" s="49">
        <f t="shared" ref="U44" si="88">SUM(U45:U46)</f>
        <v>0</v>
      </c>
      <c r="V44" s="166"/>
      <c r="W44" s="49">
        <f t="shared" ref="W44:AA44" si="89">SUM(W45:W46)</f>
        <v>0</v>
      </c>
      <c r="X44" s="49">
        <f t="shared" si="89"/>
        <v>0</v>
      </c>
      <c r="Y44" s="49">
        <f t="shared" si="89"/>
        <v>0</v>
      </c>
      <c r="Z44" s="49">
        <f t="shared" si="89"/>
        <v>0</v>
      </c>
      <c r="AA44" s="49">
        <f t="shared" si="89"/>
        <v>0</v>
      </c>
      <c r="AB44" s="49" t="s">
        <v>38</v>
      </c>
    </row>
    <row r="45" spans="1:43" ht="15.75" thickBot="1" x14ac:dyDescent="0.3">
      <c r="A45" s="190" t="s">
        <v>44</v>
      </c>
      <c r="B45" s="69">
        <f>(B15+B46)*B3</f>
        <v>0</v>
      </c>
      <c r="C45" s="70">
        <f>(C15+C46)*B3</f>
        <v>0</v>
      </c>
      <c r="D45" s="71">
        <f>(D15+D46)*B3</f>
        <v>0</v>
      </c>
      <c r="E45" s="71">
        <f>(E15+E46)*B3</f>
        <v>0</v>
      </c>
      <c r="F45" s="191">
        <f>(F15+F46)*B3</f>
        <v>0</v>
      </c>
      <c r="G45" s="69">
        <f>(G15+G46)*G3</f>
        <v>0</v>
      </c>
      <c r="H45" s="70">
        <f>(H15+H46)*G3</f>
        <v>0</v>
      </c>
      <c r="I45" s="71">
        <f>(I15+I46)*G3</f>
        <v>0</v>
      </c>
      <c r="J45" s="71">
        <f>(J15+J46)*G3</f>
        <v>0</v>
      </c>
      <c r="K45" s="191">
        <f>(K15+K46)*G3</f>
        <v>0</v>
      </c>
      <c r="L45" s="69">
        <f>(L15+L46)*L3</f>
        <v>0</v>
      </c>
      <c r="M45" s="70">
        <f>(M15+M46)*L3</f>
        <v>0</v>
      </c>
      <c r="N45" s="71">
        <f>(N15+N46)*L3</f>
        <v>0</v>
      </c>
      <c r="O45" s="71">
        <f>(O15+O46)*L3</f>
        <v>0</v>
      </c>
      <c r="P45" s="191">
        <f>(P15+P46)*L3</f>
        <v>0</v>
      </c>
      <c r="Q45" s="69">
        <f>(Q15+Q46)*Q3</f>
        <v>0</v>
      </c>
      <c r="R45" s="70">
        <f>(R15+R46)*Q3</f>
        <v>0</v>
      </c>
      <c r="S45" s="71">
        <f>(S15+S46)*Q3</f>
        <v>0</v>
      </c>
      <c r="T45" s="71">
        <f>(T15+T46)*Q3</f>
        <v>0</v>
      </c>
      <c r="U45" s="71">
        <f>(U15+U46)*Q3</f>
        <v>0</v>
      </c>
      <c r="V45" s="174"/>
      <c r="W45" s="71">
        <f t="shared" ref="W45:AB45" si="90">(W15+W46)*W3</f>
        <v>0</v>
      </c>
      <c r="X45" s="71">
        <f t="shared" si="90"/>
        <v>0</v>
      </c>
      <c r="Y45" s="71">
        <f t="shared" si="90"/>
        <v>0</v>
      </c>
      <c r="Z45" s="71">
        <f t="shared" si="90"/>
        <v>0</v>
      </c>
      <c r="AA45" s="71">
        <f t="shared" si="90"/>
        <v>0</v>
      </c>
      <c r="AB45" s="71">
        <f t="shared" si="90"/>
        <v>0</v>
      </c>
    </row>
    <row r="46" spans="1:43" ht="15.75" thickBot="1" x14ac:dyDescent="0.3">
      <c r="A46" s="192" t="s">
        <v>45</v>
      </c>
      <c r="B46" s="73">
        <f>B15*B4</f>
        <v>0</v>
      </c>
      <c r="C46" s="74">
        <f>C15*B4</f>
        <v>0</v>
      </c>
      <c r="D46" s="75">
        <f>D15*B4</f>
        <v>0</v>
      </c>
      <c r="E46" s="75">
        <f>E15*B4</f>
        <v>0</v>
      </c>
      <c r="F46" s="193">
        <f>F15*B4</f>
        <v>0</v>
      </c>
      <c r="G46" s="73">
        <f>G15*G4</f>
        <v>0</v>
      </c>
      <c r="H46" s="74">
        <f>H15*G4</f>
        <v>0</v>
      </c>
      <c r="I46" s="75">
        <f>I15*G4</f>
        <v>0</v>
      </c>
      <c r="J46" s="75">
        <f>J15*G4</f>
        <v>0</v>
      </c>
      <c r="K46" s="193">
        <f>K15*G4</f>
        <v>0</v>
      </c>
      <c r="L46" s="73">
        <f>L15*L4</f>
        <v>0</v>
      </c>
      <c r="M46" s="74">
        <f>M15*L4</f>
        <v>0</v>
      </c>
      <c r="N46" s="75">
        <f>N15*L4</f>
        <v>0</v>
      </c>
      <c r="O46" s="75">
        <f>O15*L4</f>
        <v>0</v>
      </c>
      <c r="P46" s="193">
        <f>P15*L4</f>
        <v>0</v>
      </c>
      <c r="Q46" s="73">
        <f>Q15*Q4</f>
        <v>0</v>
      </c>
      <c r="R46" s="74">
        <f>R15*Q4</f>
        <v>0</v>
      </c>
      <c r="S46" s="75">
        <f>S15*Q4</f>
        <v>0</v>
      </c>
      <c r="T46" s="75">
        <f>T15*Q4</f>
        <v>0</v>
      </c>
      <c r="U46" s="75">
        <f>U15*Q4</f>
        <v>0</v>
      </c>
      <c r="V46" s="194"/>
      <c r="W46" s="75">
        <f>W15*W4</f>
        <v>0</v>
      </c>
      <c r="X46" s="75">
        <f>X15*X4</f>
        <v>0</v>
      </c>
      <c r="Y46" s="75">
        <f>Y15*Y4</f>
        <v>0</v>
      </c>
      <c r="Z46" s="75">
        <f>Z15*Z4</f>
        <v>0</v>
      </c>
      <c r="AA46" s="75">
        <f>AA15*AA4</f>
        <v>0</v>
      </c>
      <c r="AB46" s="75">
        <f t="shared" ref="AB46" si="91">AB15*$B$4</f>
        <v>0</v>
      </c>
    </row>
    <row r="47" spans="1:43" ht="16.5" thickBot="1" x14ac:dyDescent="0.3">
      <c r="A47" s="195" t="s">
        <v>14</v>
      </c>
      <c r="B47" s="77">
        <f>SUM(B15,B25,B32,B39,B45,B46)</f>
        <v>0</v>
      </c>
      <c r="C47" s="78">
        <f t="shared" ref="C47:F47" si="92">SUM(C15,C32,C39,C45,C46)</f>
        <v>0</v>
      </c>
      <c r="D47" s="79">
        <f>SUM(D15,D25,D32,D39,D45,D46)</f>
        <v>0</v>
      </c>
      <c r="E47" s="79">
        <f>SUM(E15,E25,E32,E39,E45,E46)</f>
        <v>0</v>
      </c>
      <c r="F47" s="196">
        <f t="shared" si="92"/>
        <v>0</v>
      </c>
      <c r="G47" s="77">
        <f>SUM(G15,G25,G32,G39,G45,G46)</f>
        <v>0</v>
      </c>
      <c r="H47" s="78">
        <f t="shared" ref="H47:K47" si="93">SUM(H15,H25,H32,H39,H45,H46)</f>
        <v>0</v>
      </c>
      <c r="I47" s="79">
        <f t="shared" si="93"/>
        <v>0</v>
      </c>
      <c r="J47" s="79">
        <f t="shared" si="93"/>
        <v>0</v>
      </c>
      <c r="K47" s="196">
        <f t="shared" si="93"/>
        <v>0</v>
      </c>
      <c r="L47" s="77">
        <f>SUM(L15,L25,L32,L39,L45,L46)</f>
        <v>0</v>
      </c>
      <c r="M47" s="78">
        <f t="shared" ref="M47:P47" si="94">SUM(M15,M25,M32,M39,M45,M46)</f>
        <v>0</v>
      </c>
      <c r="N47" s="79">
        <f t="shared" si="94"/>
        <v>0</v>
      </c>
      <c r="O47" s="79">
        <f t="shared" si="94"/>
        <v>0</v>
      </c>
      <c r="P47" s="196">
        <f t="shared" si="94"/>
        <v>0</v>
      </c>
      <c r="Q47" s="77">
        <f>SUM(Q15,Q25,Q32,Q39,Q45,Q46)</f>
        <v>0</v>
      </c>
      <c r="R47" s="78">
        <f t="shared" ref="R47:U47" si="95">SUM(R15,R25,R32,R39,R45,R46)</f>
        <v>0</v>
      </c>
      <c r="S47" s="79">
        <f t="shared" si="95"/>
        <v>0</v>
      </c>
      <c r="T47" s="79">
        <f t="shared" si="95"/>
        <v>0</v>
      </c>
      <c r="U47" s="79">
        <f t="shared" si="95"/>
        <v>0</v>
      </c>
      <c r="V47" s="197"/>
      <c r="W47" s="79">
        <f t="shared" ref="W47:AB47" si="96">SUM(W15,W32,W39,W45,W46)</f>
        <v>0</v>
      </c>
      <c r="X47" s="79">
        <f t="shared" si="96"/>
        <v>0</v>
      </c>
      <c r="Y47" s="79">
        <f t="shared" si="96"/>
        <v>0</v>
      </c>
      <c r="Z47" s="79">
        <f t="shared" si="96"/>
        <v>0</v>
      </c>
      <c r="AA47" s="79">
        <f t="shared" si="96"/>
        <v>0</v>
      </c>
      <c r="AB47" s="79">
        <f t="shared" si="96"/>
        <v>0</v>
      </c>
    </row>
    <row r="48" spans="1:43" s="189" customFormat="1" x14ac:dyDescent="0.25">
      <c r="A48" s="198" t="s">
        <v>53</v>
      </c>
      <c r="B48" s="81">
        <f t="shared" ref="B48:AB48" si="97">B43</f>
        <v>0</v>
      </c>
      <c r="C48" s="82">
        <f t="shared" si="97"/>
        <v>0</v>
      </c>
      <c r="D48" s="83">
        <f t="shared" si="97"/>
        <v>0</v>
      </c>
      <c r="E48" s="83">
        <f t="shared" si="97"/>
        <v>0</v>
      </c>
      <c r="F48" s="199">
        <f t="shared" si="97"/>
        <v>0</v>
      </c>
      <c r="G48" s="81">
        <f t="shared" si="97"/>
        <v>0</v>
      </c>
      <c r="H48" s="82">
        <f t="shared" si="97"/>
        <v>0</v>
      </c>
      <c r="I48" s="83">
        <f t="shared" si="97"/>
        <v>0</v>
      </c>
      <c r="J48" s="83">
        <f t="shared" si="97"/>
        <v>0</v>
      </c>
      <c r="K48" s="199">
        <f t="shared" si="97"/>
        <v>0</v>
      </c>
      <c r="L48" s="81">
        <f t="shared" si="97"/>
        <v>0</v>
      </c>
      <c r="M48" s="82">
        <f t="shared" si="97"/>
        <v>0</v>
      </c>
      <c r="N48" s="83">
        <f t="shared" si="97"/>
        <v>0</v>
      </c>
      <c r="O48" s="83">
        <f t="shared" si="97"/>
        <v>0</v>
      </c>
      <c r="P48" s="199">
        <f t="shared" si="97"/>
        <v>0</v>
      </c>
      <c r="Q48" s="81">
        <f t="shared" si="97"/>
        <v>0</v>
      </c>
      <c r="R48" s="82">
        <f t="shared" si="97"/>
        <v>0</v>
      </c>
      <c r="S48" s="83">
        <f t="shared" si="97"/>
        <v>0</v>
      </c>
      <c r="T48" s="83">
        <f t="shared" si="97"/>
        <v>0</v>
      </c>
      <c r="U48" s="83">
        <f t="shared" si="97"/>
        <v>0</v>
      </c>
      <c r="V48" s="200"/>
      <c r="W48" s="83">
        <f t="shared" si="97"/>
        <v>0</v>
      </c>
      <c r="X48" s="83">
        <f t="shared" si="97"/>
        <v>0</v>
      </c>
      <c r="Y48" s="83">
        <f t="shared" si="97"/>
        <v>0</v>
      </c>
      <c r="Z48" s="83">
        <f t="shared" si="97"/>
        <v>0</v>
      </c>
      <c r="AA48" s="83">
        <f t="shared" si="97"/>
        <v>0</v>
      </c>
      <c r="AB48" s="83">
        <f t="shared" si="97"/>
        <v>0</v>
      </c>
      <c r="AC48" s="155"/>
      <c r="AD48" s="155"/>
      <c r="AE48" s="155"/>
      <c r="AF48" s="155"/>
      <c r="AG48" s="155"/>
      <c r="AH48" s="155"/>
      <c r="AI48" s="155"/>
      <c r="AJ48" s="155"/>
      <c r="AK48" s="155"/>
      <c r="AL48" s="155"/>
      <c r="AM48" s="155"/>
      <c r="AN48" s="155"/>
      <c r="AO48" s="155"/>
      <c r="AP48" s="155"/>
      <c r="AQ48" s="155"/>
    </row>
    <row r="49" spans="1:43" ht="16.5" thickBot="1" x14ac:dyDescent="0.3">
      <c r="A49" s="201" t="s">
        <v>15</v>
      </c>
      <c r="B49" s="85">
        <f t="shared" ref="B49:AB49" si="98">SUM(B47-B48)</f>
        <v>0</v>
      </c>
      <c r="C49" s="86">
        <f t="shared" si="98"/>
        <v>0</v>
      </c>
      <c r="D49" s="87">
        <f t="shared" si="98"/>
        <v>0</v>
      </c>
      <c r="E49" s="87">
        <f t="shared" si="98"/>
        <v>0</v>
      </c>
      <c r="F49" s="202">
        <f t="shared" si="98"/>
        <v>0</v>
      </c>
      <c r="G49" s="85">
        <f t="shared" si="98"/>
        <v>0</v>
      </c>
      <c r="H49" s="86">
        <f t="shared" si="98"/>
        <v>0</v>
      </c>
      <c r="I49" s="87">
        <f t="shared" si="98"/>
        <v>0</v>
      </c>
      <c r="J49" s="87">
        <f t="shared" si="98"/>
        <v>0</v>
      </c>
      <c r="K49" s="202">
        <f t="shared" si="98"/>
        <v>0</v>
      </c>
      <c r="L49" s="85">
        <f t="shared" si="98"/>
        <v>0</v>
      </c>
      <c r="M49" s="86">
        <f t="shared" si="98"/>
        <v>0</v>
      </c>
      <c r="N49" s="87">
        <f t="shared" si="98"/>
        <v>0</v>
      </c>
      <c r="O49" s="87">
        <f t="shared" si="98"/>
        <v>0</v>
      </c>
      <c r="P49" s="202">
        <f t="shared" si="98"/>
        <v>0</v>
      </c>
      <c r="Q49" s="85">
        <f t="shared" si="98"/>
        <v>0</v>
      </c>
      <c r="R49" s="86">
        <f t="shared" si="98"/>
        <v>0</v>
      </c>
      <c r="S49" s="87">
        <f t="shared" si="98"/>
        <v>0</v>
      </c>
      <c r="T49" s="87">
        <f t="shared" si="98"/>
        <v>0</v>
      </c>
      <c r="U49" s="87">
        <f t="shared" si="98"/>
        <v>0</v>
      </c>
      <c r="V49" s="203"/>
      <c r="W49" s="87">
        <f t="shared" si="98"/>
        <v>0</v>
      </c>
      <c r="X49" s="87">
        <f t="shared" si="98"/>
        <v>0</v>
      </c>
      <c r="Y49" s="87">
        <f t="shared" si="98"/>
        <v>0</v>
      </c>
      <c r="Z49" s="87">
        <f t="shared" si="98"/>
        <v>0</v>
      </c>
      <c r="AA49" s="87">
        <f t="shared" si="98"/>
        <v>0</v>
      </c>
      <c r="AB49" s="87">
        <f t="shared" si="98"/>
        <v>0</v>
      </c>
    </row>
    <row r="50" spans="1:43" x14ac:dyDescent="0.25">
      <c r="A50" s="179" t="s">
        <v>16</v>
      </c>
      <c r="B50" s="88" t="s">
        <v>38</v>
      </c>
      <c r="C50" s="89"/>
      <c r="D50" s="90"/>
      <c r="E50" s="90"/>
      <c r="F50" s="204"/>
      <c r="G50" s="88" t="s">
        <v>38</v>
      </c>
      <c r="H50" s="89"/>
      <c r="I50" s="90"/>
      <c r="J50" s="90"/>
      <c r="K50" s="204"/>
      <c r="L50" s="88" t="s">
        <v>38</v>
      </c>
      <c r="M50" s="89"/>
      <c r="N50" s="90"/>
      <c r="O50" s="90"/>
      <c r="P50" s="204"/>
      <c r="Q50" s="88" t="s">
        <v>38</v>
      </c>
      <c r="R50" s="89"/>
      <c r="S50" s="90"/>
      <c r="T50" s="90"/>
      <c r="U50" s="90"/>
      <c r="V50" s="205"/>
      <c r="W50" s="90" t="s">
        <v>38</v>
      </c>
      <c r="X50" s="90" t="s">
        <v>38</v>
      </c>
      <c r="Y50" s="90" t="s">
        <v>38</v>
      </c>
      <c r="Z50" s="90" t="s">
        <v>38</v>
      </c>
      <c r="AA50" s="90" t="s">
        <v>38</v>
      </c>
      <c r="AB50" s="90" t="s">
        <v>38</v>
      </c>
    </row>
    <row r="51" spans="1:43" x14ac:dyDescent="0.25">
      <c r="A51" s="206" t="str">
        <f>TEXT(AF15,)</f>
        <v/>
      </c>
      <c r="B51" s="92">
        <f>B75</f>
        <v>0</v>
      </c>
      <c r="C51" s="93">
        <f t="shared" ref="C51:F51" si="99">C75</f>
        <v>0</v>
      </c>
      <c r="D51" s="94">
        <f t="shared" si="99"/>
        <v>0</v>
      </c>
      <c r="E51" s="94">
        <f t="shared" ref="E51" si="100">E75</f>
        <v>0</v>
      </c>
      <c r="F51" s="207">
        <f t="shared" si="99"/>
        <v>0</v>
      </c>
      <c r="G51" s="92">
        <f>G75</f>
        <v>0</v>
      </c>
      <c r="H51" s="93">
        <f t="shared" ref="H51:K51" si="101">H75</f>
        <v>0</v>
      </c>
      <c r="I51" s="94">
        <f t="shared" si="101"/>
        <v>0</v>
      </c>
      <c r="J51" s="94">
        <f t="shared" ref="J51" si="102">J75</f>
        <v>0</v>
      </c>
      <c r="K51" s="207">
        <f t="shared" si="101"/>
        <v>0</v>
      </c>
      <c r="L51" s="92">
        <f>L75</f>
        <v>0</v>
      </c>
      <c r="M51" s="93">
        <f t="shared" ref="M51:P51" si="103">M75</f>
        <v>0</v>
      </c>
      <c r="N51" s="94">
        <f t="shared" si="103"/>
        <v>0</v>
      </c>
      <c r="O51" s="94">
        <f t="shared" ref="O51" si="104">O75</f>
        <v>0</v>
      </c>
      <c r="P51" s="207">
        <f t="shared" si="103"/>
        <v>0</v>
      </c>
      <c r="Q51" s="92">
        <f>Q75</f>
        <v>0</v>
      </c>
      <c r="R51" s="93">
        <f t="shared" ref="R51:U51" si="105">R75</f>
        <v>0</v>
      </c>
      <c r="S51" s="94">
        <f t="shared" si="105"/>
        <v>0</v>
      </c>
      <c r="T51" s="94">
        <f t="shared" ref="T51" si="106">T75</f>
        <v>0</v>
      </c>
      <c r="U51" s="94">
        <f t="shared" si="105"/>
        <v>0</v>
      </c>
      <c r="V51" s="208"/>
      <c r="W51" s="94">
        <f t="shared" ref="W51:AB51" si="107">W75</f>
        <v>0</v>
      </c>
      <c r="X51" s="94">
        <f t="shared" si="107"/>
        <v>0</v>
      </c>
      <c r="Y51" s="94">
        <f t="shared" si="107"/>
        <v>0</v>
      </c>
      <c r="Z51" s="94">
        <f t="shared" si="107"/>
        <v>0</v>
      </c>
      <c r="AA51" s="94">
        <f t="shared" si="107"/>
        <v>0</v>
      </c>
      <c r="AB51" s="94">
        <f t="shared" si="107"/>
        <v>0</v>
      </c>
    </row>
    <row r="52" spans="1:43" x14ac:dyDescent="0.25">
      <c r="A52" s="206"/>
      <c r="B52" s="92">
        <f t="shared" ref="B52:F53" si="108">B76</f>
        <v>0</v>
      </c>
      <c r="C52" s="93">
        <f t="shared" si="108"/>
        <v>0</v>
      </c>
      <c r="D52" s="94">
        <f t="shared" si="108"/>
        <v>0</v>
      </c>
      <c r="E52" s="94">
        <f t="shared" ref="E52" si="109">E76</f>
        <v>0</v>
      </c>
      <c r="F52" s="207">
        <f t="shared" si="108"/>
        <v>0</v>
      </c>
      <c r="G52" s="92">
        <f t="shared" ref="G52" si="110">G76</f>
        <v>0</v>
      </c>
      <c r="H52" s="93">
        <f t="shared" ref="H52:P53" si="111">H76</f>
        <v>0</v>
      </c>
      <c r="I52" s="94">
        <f t="shared" si="111"/>
        <v>0</v>
      </c>
      <c r="J52" s="94">
        <f t="shared" ref="J52" si="112">J76</f>
        <v>0</v>
      </c>
      <c r="K52" s="207">
        <f t="shared" si="111"/>
        <v>0</v>
      </c>
      <c r="L52" s="92">
        <f t="shared" si="111"/>
        <v>0</v>
      </c>
      <c r="M52" s="93">
        <f t="shared" ref="M52:Q52" si="113">M76</f>
        <v>0</v>
      </c>
      <c r="N52" s="94">
        <f t="shared" si="113"/>
        <v>0</v>
      </c>
      <c r="O52" s="94">
        <f t="shared" ref="O52" si="114">O76</f>
        <v>0</v>
      </c>
      <c r="P52" s="207">
        <f t="shared" si="113"/>
        <v>0</v>
      </c>
      <c r="Q52" s="92">
        <f t="shared" si="113"/>
        <v>0</v>
      </c>
      <c r="R52" s="93">
        <f t="shared" ref="R52:U52" si="115">R76</f>
        <v>0</v>
      </c>
      <c r="S52" s="94">
        <f t="shared" si="115"/>
        <v>0</v>
      </c>
      <c r="T52" s="94">
        <f t="shared" ref="T52" si="116">T76</f>
        <v>0</v>
      </c>
      <c r="U52" s="94">
        <f t="shared" si="115"/>
        <v>0</v>
      </c>
      <c r="V52" s="208"/>
      <c r="W52" s="94"/>
      <c r="X52" s="94"/>
      <c r="Y52" s="94"/>
      <c r="Z52" s="94"/>
      <c r="AA52" s="94"/>
      <c r="AB52" s="94"/>
    </row>
    <row r="53" spans="1:43" x14ac:dyDescent="0.25">
      <c r="A53" s="206"/>
      <c r="B53" s="92">
        <f t="shared" si="108"/>
        <v>0</v>
      </c>
      <c r="C53" s="93">
        <f t="shared" si="108"/>
        <v>0</v>
      </c>
      <c r="D53" s="94">
        <f t="shared" si="108"/>
        <v>0</v>
      </c>
      <c r="E53" s="94">
        <f t="shared" ref="E53" si="117">E77</f>
        <v>0</v>
      </c>
      <c r="F53" s="207">
        <f t="shared" si="108"/>
        <v>0</v>
      </c>
      <c r="G53" s="92">
        <f t="shared" ref="G53" si="118">G77</f>
        <v>0</v>
      </c>
      <c r="H53" s="93">
        <f t="shared" ref="H53:K53" si="119">H77</f>
        <v>0</v>
      </c>
      <c r="I53" s="94">
        <f t="shared" si="119"/>
        <v>0</v>
      </c>
      <c r="J53" s="94">
        <f t="shared" ref="J53" si="120">J77</f>
        <v>0</v>
      </c>
      <c r="K53" s="207">
        <f t="shared" si="119"/>
        <v>0</v>
      </c>
      <c r="L53" s="92">
        <f t="shared" si="111"/>
        <v>0</v>
      </c>
      <c r="M53" s="93">
        <f t="shared" si="111"/>
        <v>0</v>
      </c>
      <c r="N53" s="94">
        <f t="shared" si="111"/>
        <v>0</v>
      </c>
      <c r="O53" s="94">
        <f t="shared" ref="O53" si="121">O77</f>
        <v>0</v>
      </c>
      <c r="P53" s="207">
        <f t="shared" si="111"/>
        <v>0</v>
      </c>
      <c r="Q53" s="92">
        <f t="shared" ref="Q53:U53" si="122">Q77</f>
        <v>0</v>
      </c>
      <c r="R53" s="93">
        <f t="shared" si="122"/>
        <v>0</v>
      </c>
      <c r="S53" s="94">
        <f t="shared" si="122"/>
        <v>0</v>
      </c>
      <c r="T53" s="94">
        <f t="shared" ref="T53" si="123">T77</f>
        <v>0</v>
      </c>
      <c r="U53" s="94">
        <f t="shared" si="122"/>
        <v>0</v>
      </c>
      <c r="V53" s="208"/>
      <c r="W53" s="94"/>
      <c r="X53" s="94"/>
      <c r="Y53" s="94"/>
      <c r="Z53" s="94"/>
      <c r="AA53" s="94"/>
      <c r="AB53" s="94"/>
    </row>
    <row r="54" spans="1:43" x14ac:dyDescent="0.25">
      <c r="A54" s="206" t="str">
        <f>TEXT(AF16,)</f>
        <v/>
      </c>
      <c r="B54" s="92">
        <f t="shared" ref="B54:P56" si="124">B78</f>
        <v>0</v>
      </c>
      <c r="C54" s="93">
        <f t="shared" ref="C54:G54" si="125">C78</f>
        <v>0</v>
      </c>
      <c r="D54" s="94">
        <f t="shared" si="125"/>
        <v>0</v>
      </c>
      <c r="E54" s="94">
        <f t="shared" ref="E54" si="126">E78</f>
        <v>0</v>
      </c>
      <c r="F54" s="207">
        <f t="shared" si="125"/>
        <v>0</v>
      </c>
      <c r="G54" s="92">
        <f t="shared" si="125"/>
        <v>0</v>
      </c>
      <c r="H54" s="93">
        <f t="shared" si="124"/>
        <v>0</v>
      </c>
      <c r="I54" s="94">
        <f t="shared" si="124"/>
        <v>0</v>
      </c>
      <c r="J54" s="94">
        <f t="shared" ref="J54" si="127">J78</f>
        <v>0</v>
      </c>
      <c r="K54" s="207">
        <f t="shared" si="124"/>
        <v>0</v>
      </c>
      <c r="L54" s="92">
        <f t="shared" si="124"/>
        <v>0</v>
      </c>
      <c r="M54" s="93">
        <f t="shared" ref="M54:Q54" si="128">M78</f>
        <v>0</v>
      </c>
      <c r="N54" s="94">
        <f t="shared" si="128"/>
        <v>0</v>
      </c>
      <c r="O54" s="94">
        <f t="shared" ref="O54" si="129">O78</f>
        <v>0</v>
      </c>
      <c r="P54" s="207">
        <f t="shared" si="128"/>
        <v>0</v>
      </c>
      <c r="Q54" s="92">
        <f t="shared" si="128"/>
        <v>0</v>
      </c>
      <c r="R54" s="93">
        <f t="shared" ref="R54:U54" si="130">R78</f>
        <v>0</v>
      </c>
      <c r="S54" s="94">
        <f t="shared" si="130"/>
        <v>0</v>
      </c>
      <c r="T54" s="94">
        <f t="shared" ref="T54" si="131">T78</f>
        <v>0</v>
      </c>
      <c r="U54" s="94">
        <f t="shared" si="130"/>
        <v>0</v>
      </c>
      <c r="V54" s="208"/>
      <c r="W54" s="94">
        <f t="shared" ref="W54:AB54" si="132">W78</f>
        <v>0</v>
      </c>
      <c r="X54" s="94">
        <f t="shared" si="132"/>
        <v>0</v>
      </c>
      <c r="Y54" s="94">
        <f t="shared" si="132"/>
        <v>0</v>
      </c>
      <c r="Z54" s="94">
        <f t="shared" si="132"/>
        <v>0</v>
      </c>
      <c r="AA54" s="94">
        <f t="shared" si="132"/>
        <v>0</v>
      </c>
      <c r="AB54" s="94">
        <f t="shared" si="132"/>
        <v>0</v>
      </c>
    </row>
    <row r="55" spans="1:43" x14ac:dyDescent="0.25">
      <c r="A55" s="206" t="str">
        <f>TEXT(AF17,)</f>
        <v/>
      </c>
      <c r="B55" s="92">
        <f t="shared" si="124"/>
        <v>0</v>
      </c>
      <c r="C55" s="93">
        <f t="shared" ref="C55:G55" si="133">C79</f>
        <v>0</v>
      </c>
      <c r="D55" s="94">
        <f t="shared" si="133"/>
        <v>0</v>
      </c>
      <c r="E55" s="94">
        <f t="shared" ref="E55" si="134">E79</f>
        <v>0</v>
      </c>
      <c r="F55" s="207">
        <f t="shared" si="133"/>
        <v>0</v>
      </c>
      <c r="G55" s="92">
        <f t="shared" si="133"/>
        <v>0</v>
      </c>
      <c r="H55" s="93">
        <f t="shared" si="124"/>
        <v>0</v>
      </c>
      <c r="I55" s="94">
        <f t="shared" si="124"/>
        <v>0</v>
      </c>
      <c r="J55" s="94">
        <f t="shared" ref="J55" si="135">J79</f>
        <v>0</v>
      </c>
      <c r="K55" s="207">
        <f t="shared" si="124"/>
        <v>0</v>
      </c>
      <c r="L55" s="92">
        <f t="shared" si="124"/>
        <v>0</v>
      </c>
      <c r="M55" s="93">
        <f t="shared" ref="M55:Q55" si="136">M79</f>
        <v>0</v>
      </c>
      <c r="N55" s="94">
        <f t="shared" si="136"/>
        <v>0</v>
      </c>
      <c r="O55" s="94">
        <f t="shared" ref="O55" si="137">O79</f>
        <v>0</v>
      </c>
      <c r="P55" s="207">
        <f t="shared" si="136"/>
        <v>0</v>
      </c>
      <c r="Q55" s="92">
        <f t="shared" si="136"/>
        <v>0</v>
      </c>
      <c r="R55" s="93">
        <f t="shared" ref="R55:U55" si="138">R79</f>
        <v>0</v>
      </c>
      <c r="S55" s="94">
        <f t="shared" si="138"/>
        <v>0</v>
      </c>
      <c r="T55" s="94">
        <f t="shared" ref="T55" si="139">T79</f>
        <v>0</v>
      </c>
      <c r="U55" s="94">
        <f t="shared" si="138"/>
        <v>0</v>
      </c>
      <c r="V55" s="208"/>
      <c r="W55" s="94">
        <f t="shared" ref="W55:AB55" si="140">W79</f>
        <v>0</v>
      </c>
      <c r="X55" s="94">
        <f t="shared" si="140"/>
        <v>0</v>
      </c>
      <c r="Y55" s="94">
        <f t="shared" si="140"/>
        <v>0</v>
      </c>
      <c r="Z55" s="94">
        <f t="shared" si="140"/>
        <v>0</v>
      </c>
      <c r="AA55" s="94">
        <f t="shared" si="140"/>
        <v>0</v>
      </c>
      <c r="AB55" s="94">
        <f t="shared" si="140"/>
        <v>0</v>
      </c>
    </row>
    <row r="56" spans="1:43" s="178" customFormat="1" ht="15.75" thickBot="1" x14ac:dyDescent="0.3">
      <c r="A56" s="209" t="s">
        <v>39</v>
      </c>
      <c r="B56" s="210">
        <f t="shared" si="124"/>
        <v>0</v>
      </c>
      <c r="C56" s="211">
        <f t="shared" si="124"/>
        <v>0</v>
      </c>
      <c r="D56" s="212">
        <f t="shared" si="124"/>
        <v>0</v>
      </c>
      <c r="E56" s="212">
        <f t="shared" ref="E56" si="141">E80</f>
        <v>0</v>
      </c>
      <c r="F56" s="213">
        <f t="shared" si="124"/>
        <v>0</v>
      </c>
      <c r="G56" s="210">
        <f t="shared" ref="G56" si="142">G80</f>
        <v>0</v>
      </c>
      <c r="H56" s="211">
        <f t="shared" ref="H56:K56" si="143">H80</f>
        <v>0</v>
      </c>
      <c r="I56" s="212">
        <f t="shared" si="143"/>
        <v>0</v>
      </c>
      <c r="J56" s="212">
        <f t="shared" ref="J56" si="144">J80</f>
        <v>0</v>
      </c>
      <c r="K56" s="213">
        <f t="shared" si="143"/>
        <v>0</v>
      </c>
      <c r="L56" s="210">
        <f t="shared" si="124"/>
        <v>0</v>
      </c>
      <c r="M56" s="211">
        <f t="shared" si="124"/>
        <v>0</v>
      </c>
      <c r="N56" s="212">
        <f t="shared" si="124"/>
        <v>0</v>
      </c>
      <c r="O56" s="212">
        <f t="shared" ref="O56" si="145">O80</f>
        <v>0</v>
      </c>
      <c r="P56" s="213">
        <f t="shared" si="124"/>
        <v>0</v>
      </c>
      <c r="Q56" s="210">
        <f t="shared" ref="Q56:U56" si="146">Q80</f>
        <v>0</v>
      </c>
      <c r="R56" s="211">
        <f t="shared" si="146"/>
        <v>0</v>
      </c>
      <c r="S56" s="212">
        <f t="shared" si="146"/>
        <v>0</v>
      </c>
      <c r="T56" s="212">
        <f t="shared" ref="T56" si="147">T80</f>
        <v>0</v>
      </c>
      <c r="U56" s="212">
        <f t="shared" si="146"/>
        <v>0</v>
      </c>
      <c r="V56" s="214"/>
      <c r="W56" s="212">
        <f t="shared" ref="W56:AB56" si="148">W80</f>
        <v>0</v>
      </c>
      <c r="X56" s="212">
        <f t="shared" si="148"/>
        <v>0</v>
      </c>
      <c r="Y56" s="212">
        <f t="shared" si="148"/>
        <v>0</v>
      </c>
      <c r="Z56" s="212">
        <f t="shared" si="148"/>
        <v>0</v>
      </c>
      <c r="AA56" s="212">
        <f t="shared" si="148"/>
        <v>0</v>
      </c>
      <c r="AB56" s="212">
        <f t="shared" si="148"/>
        <v>0</v>
      </c>
      <c r="AC56" s="38"/>
      <c r="AD56" s="38"/>
      <c r="AE56" s="38"/>
      <c r="AF56" s="38"/>
      <c r="AG56" s="38"/>
      <c r="AH56" s="38"/>
      <c r="AI56" s="38"/>
      <c r="AJ56" s="38"/>
      <c r="AK56" s="38"/>
      <c r="AL56" s="38"/>
      <c r="AM56" s="38"/>
      <c r="AN56" s="38"/>
      <c r="AO56" s="38"/>
      <c r="AP56" s="38"/>
      <c r="AQ56" s="38"/>
    </row>
    <row r="57" spans="1:43" x14ac:dyDescent="0.25">
      <c r="A57" s="179" t="s">
        <v>24</v>
      </c>
      <c r="B57" s="99" t="s">
        <v>38</v>
      </c>
      <c r="C57" s="100"/>
      <c r="D57" s="101"/>
      <c r="E57" s="101"/>
      <c r="F57" s="215"/>
      <c r="G57" s="99" t="s">
        <v>38</v>
      </c>
      <c r="H57" s="100"/>
      <c r="I57" s="101"/>
      <c r="J57" s="101"/>
      <c r="K57" s="215"/>
      <c r="L57" s="99" t="s">
        <v>38</v>
      </c>
      <c r="M57" s="100"/>
      <c r="N57" s="101"/>
      <c r="O57" s="101"/>
      <c r="P57" s="215"/>
      <c r="Q57" s="99" t="s">
        <v>38</v>
      </c>
      <c r="R57" s="100"/>
      <c r="S57" s="101"/>
      <c r="T57" s="101"/>
      <c r="U57" s="101"/>
      <c r="V57" s="216"/>
      <c r="W57" s="101" t="s">
        <v>38</v>
      </c>
      <c r="X57" s="101" t="s">
        <v>38</v>
      </c>
      <c r="Y57" s="101" t="s">
        <v>38</v>
      </c>
      <c r="Z57" s="101" t="s">
        <v>38</v>
      </c>
      <c r="AA57" s="101" t="s">
        <v>38</v>
      </c>
      <c r="AB57" s="101" t="s">
        <v>38</v>
      </c>
    </row>
    <row r="58" spans="1:43" x14ac:dyDescent="0.25">
      <c r="A58" s="206" t="str">
        <f>TEXT(AF34,)</f>
        <v/>
      </c>
      <c r="B58" s="92">
        <f>B93</f>
        <v>0</v>
      </c>
      <c r="C58" s="93">
        <f t="shared" ref="C58:F58" si="149">C93</f>
        <v>0</v>
      </c>
      <c r="D58" s="94">
        <f t="shared" si="149"/>
        <v>0</v>
      </c>
      <c r="E58" s="94">
        <f t="shared" ref="E58" si="150">E93</f>
        <v>0</v>
      </c>
      <c r="F58" s="207">
        <f t="shared" si="149"/>
        <v>0</v>
      </c>
      <c r="G58" s="92">
        <f>G93</f>
        <v>0</v>
      </c>
      <c r="H58" s="93">
        <f t="shared" ref="H58:K58" si="151">H93</f>
        <v>0</v>
      </c>
      <c r="I58" s="94">
        <f t="shared" si="151"/>
        <v>0</v>
      </c>
      <c r="J58" s="94">
        <f t="shared" ref="J58" si="152">J93</f>
        <v>0</v>
      </c>
      <c r="K58" s="207">
        <f t="shared" si="151"/>
        <v>0</v>
      </c>
      <c r="L58" s="92">
        <f>L93</f>
        <v>0</v>
      </c>
      <c r="M58" s="93">
        <f t="shared" ref="M58:P58" si="153">M93</f>
        <v>0</v>
      </c>
      <c r="N58" s="94">
        <f t="shared" si="153"/>
        <v>0</v>
      </c>
      <c r="O58" s="94">
        <f t="shared" ref="O58" si="154">O93</f>
        <v>0</v>
      </c>
      <c r="P58" s="207">
        <f t="shared" si="153"/>
        <v>0</v>
      </c>
      <c r="Q58" s="92">
        <f>Q93</f>
        <v>0</v>
      </c>
      <c r="R58" s="93">
        <f t="shared" ref="R58:U58" si="155">R93</f>
        <v>0</v>
      </c>
      <c r="S58" s="94">
        <f t="shared" si="155"/>
        <v>0</v>
      </c>
      <c r="T58" s="94">
        <f t="shared" ref="T58" si="156">T93</f>
        <v>0</v>
      </c>
      <c r="U58" s="94">
        <f t="shared" si="155"/>
        <v>0</v>
      </c>
      <c r="V58" s="208"/>
      <c r="W58" s="94">
        <f t="shared" ref="W58:AB58" si="157">W93</f>
        <v>0</v>
      </c>
      <c r="X58" s="94">
        <f t="shared" si="157"/>
        <v>0</v>
      </c>
      <c r="Y58" s="94">
        <f t="shared" si="157"/>
        <v>0</v>
      </c>
      <c r="Z58" s="94">
        <f t="shared" si="157"/>
        <v>0</v>
      </c>
      <c r="AA58" s="94">
        <f t="shared" si="157"/>
        <v>0</v>
      </c>
      <c r="AB58" s="94">
        <f t="shared" si="157"/>
        <v>0</v>
      </c>
    </row>
    <row r="59" spans="1:43" x14ac:dyDescent="0.25">
      <c r="A59" s="206"/>
      <c r="B59" s="92">
        <f t="shared" ref="B59:F61" si="158">B94</f>
        <v>0</v>
      </c>
      <c r="C59" s="93">
        <f t="shared" si="158"/>
        <v>0</v>
      </c>
      <c r="D59" s="94">
        <f t="shared" si="158"/>
        <v>0</v>
      </c>
      <c r="E59" s="94">
        <f t="shared" ref="E59" si="159">E94</f>
        <v>0</v>
      </c>
      <c r="F59" s="207">
        <f t="shared" si="158"/>
        <v>0</v>
      </c>
      <c r="G59" s="92">
        <f t="shared" ref="G59" si="160">G94</f>
        <v>0</v>
      </c>
      <c r="H59" s="93">
        <f t="shared" ref="H59:P61" si="161">H94</f>
        <v>0</v>
      </c>
      <c r="I59" s="94">
        <f t="shared" si="161"/>
        <v>0</v>
      </c>
      <c r="J59" s="94">
        <f t="shared" ref="J59" si="162">J94</f>
        <v>0</v>
      </c>
      <c r="K59" s="207">
        <f t="shared" si="161"/>
        <v>0</v>
      </c>
      <c r="L59" s="92">
        <f t="shared" si="161"/>
        <v>0</v>
      </c>
      <c r="M59" s="93">
        <f t="shared" ref="M59:Q59" si="163">M94</f>
        <v>0</v>
      </c>
      <c r="N59" s="94">
        <f t="shared" si="163"/>
        <v>0</v>
      </c>
      <c r="O59" s="94">
        <f t="shared" ref="O59" si="164">O94</f>
        <v>0</v>
      </c>
      <c r="P59" s="207">
        <f t="shared" si="163"/>
        <v>0</v>
      </c>
      <c r="Q59" s="92">
        <f t="shared" si="163"/>
        <v>0</v>
      </c>
      <c r="R59" s="93">
        <f t="shared" ref="R59:U59" si="165">R94</f>
        <v>0</v>
      </c>
      <c r="S59" s="94">
        <f t="shared" si="165"/>
        <v>0</v>
      </c>
      <c r="T59" s="94">
        <f t="shared" ref="T59" si="166">T94</f>
        <v>0</v>
      </c>
      <c r="U59" s="94">
        <f t="shared" si="165"/>
        <v>0</v>
      </c>
      <c r="V59" s="208"/>
      <c r="W59" s="94"/>
      <c r="X59" s="94"/>
      <c r="Y59" s="94"/>
      <c r="Z59" s="94"/>
      <c r="AA59" s="94"/>
      <c r="AB59" s="94"/>
    </row>
    <row r="60" spans="1:43" x14ac:dyDescent="0.25">
      <c r="A60" s="206"/>
      <c r="B60" s="92">
        <f t="shared" si="158"/>
        <v>0</v>
      </c>
      <c r="C60" s="93">
        <f t="shared" si="158"/>
        <v>0</v>
      </c>
      <c r="D60" s="94">
        <f t="shared" si="158"/>
        <v>0</v>
      </c>
      <c r="E60" s="94">
        <f t="shared" ref="E60" si="167">E95</f>
        <v>0</v>
      </c>
      <c r="F60" s="207">
        <f t="shared" si="158"/>
        <v>0</v>
      </c>
      <c r="G60" s="92">
        <f t="shared" ref="G60" si="168">G95</f>
        <v>0</v>
      </c>
      <c r="H60" s="93">
        <f t="shared" ref="H60:K60" si="169">H95</f>
        <v>0</v>
      </c>
      <c r="I60" s="94">
        <f t="shared" si="169"/>
        <v>0</v>
      </c>
      <c r="J60" s="94">
        <f t="shared" ref="J60" si="170">J95</f>
        <v>0</v>
      </c>
      <c r="K60" s="207">
        <f t="shared" si="169"/>
        <v>0</v>
      </c>
      <c r="L60" s="92">
        <f t="shared" si="161"/>
        <v>0</v>
      </c>
      <c r="M60" s="93">
        <f t="shared" si="161"/>
        <v>0</v>
      </c>
      <c r="N60" s="94">
        <f t="shared" si="161"/>
        <v>0</v>
      </c>
      <c r="O60" s="94">
        <f t="shared" ref="O60" si="171">O95</f>
        <v>0</v>
      </c>
      <c r="P60" s="207">
        <f t="shared" si="161"/>
        <v>0</v>
      </c>
      <c r="Q60" s="92">
        <f t="shared" ref="Q60:U60" si="172">Q95</f>
        <v>0</v>
      </c>
      <c r="R60" s="93">
        <f t="shared" si="172"/>
        <v>0</v>
      </c>
      <c r="S60" s="94">
        <f t="shared" si="172"/>
        <v>0</v>
      </c>
      <c r="T60" s="94">
        <f t="shared" ref="T60" si="173">T95</f>
        <v>0</v>
      </c>
      <c r="U60" s="94">
        <f t="shared" si="172"/>
        <v>0</v>
      </c>
      <c r="V60" s="208"/>
      <c r="W60" s="94"/>
      <c r="X60" s="94"/>
      <c r="Y60" s="94"/>
      <c r="Z60" s="94"/>
      <c r="AA60" s="94"/>
      <c r="AB60" s="94"/>
    </row>
    <row r="61" spans="1:43" x14ac:dyDescent="0.25">
      <c r="A61" s="206" t="str">
        <f>TEXT(AF37,)</f>
        <v/>
      </c>
      <c r="B61" s="92">
        <f t="shared" si="158"/>
        <v>0</v>
      </c>
      <c r="C61" s="93">
        <f t="shared" si="158"/>
        <v>0</v>
      </c>
      <c r="D61" s="94">
        <f t="shared" si="158"/>
        <v>0</v>
      </c>
      <c r="E61" s="94">
        <f t="shared" ref="E61" si="174">E96</f>
        <v>0</v>
      </c>
      <c r="F61" s="207">
        <f t="shared" si="158"/>
        <v>0</v>
      </c>
      <c r="G61" s="92">
        <f t="shared" ref="G61" si="175">G96</f>
        <v>0</v>
      </c>
      <c r="H61" s="93">
        <f t="shared" ref="B61:L62" si="176">H96</f>
        <v>0</v>
      </c>
      <c r="I61" s="94">
        <f t="shared" si="176"/>
        <v>0</v>
      </c>
      <c r="J61" s="94">
        <f t="shared" ref="J61" si="177">J96</f>
        <v>0</v>
      </c>
      <c r="K61" s="207">
        <f t="shared" si="176"/>
        <v>0</v>
      </c>
      <c r="L61" s="92">
        <f t="shared" si="161"/>
        <v>0</v>
      </c>
      <c r="M61" s="93">
        <f t="shared" si="161"/>
        <v>0</v>
      </c>
      <c r="N61" s="94">
        <f t="shared" si="161"/>
        <v>0</v>
      </c>
      <c r="O61" s="94">
        <f t="shared" ref="O61" si="178">O96</f>
        <v>0</v>
      </c>
      <c r="P61" s="207">
        <f t="shared" si="161"/>
        <v>0</v>
      </c>
      <c r="Q61" s="92">
        <f t="shared" ref="Q61:U61" si="179">Q96</f>
        <v>0</v>
      </c>
      <c r="R61" s="93">
        <f t="shared" si="179"/>
        <v>0</v>
      </c>
      <c r="S61" s="94">
        <f t="shared" si="179"/>
        <v>0</v>
      </c>
      <c r="T61" s="94">
        <f t="shared" ref="T61" si="180">T96</f>
        <v>0</v>
      </c>
      <c r="U61" s="94">
        <f t="shared" si="179"/>
        <v>0</v>
      </c>
      <c r="V61" s="208"/>
      <c r="W61" s="94">
        <f t="shared" ref="W61:AB61" si="181">W96</f>
        <v>0</v>
      </c>
      <c r="X61" s="94">
        <f t="shared" si="181"/>
        <v>0</v>
      </c>
      <c r="Y61" s="94">
        <f t="shared" si="181"/>
        <v>0</v>
      </c>
      <c r="Z61" s="94">
        <f t="shared" si="181"/>
        <v>0</v>
      </c>
      <c r="AA61" s="94">
        <f t="shared" si="181"/>
        <v>0</v>
      </c>
      <c r="AB61" s="94">
        <f t="shared" si="181"/>
        <v>0</v>
      </c>
    </row>
    <row r="62" spans="1:43" x14ac:dyDescent="0.25">
      <c r="A62" s="206" t="str">
        <f>TEXT(AF42,)</f>
        <v/>
      </c>
      <c r="B62" s="92">
        <f t="shared" si="176"/>
        <v>0</v>
      </c>
      <c r="C62" s="93">
        <f t="shared" ref="C62:G62" si="182">C97</f>
        <v>0</v>
      </c>
      <c r="D62" s="94">
        <f t="shared" si="182"/>
        <v>0</v>
      </c>
      <c r="E62" s="94">
        <f t="shared" ref="E62" si="183">E97</f>
        <v>0</v>
      </c>
      <c r="F62" s="207">
        <f t="shared" si="182"/>
        <v>0</v>
      </c>
      <c r="G62" s="92">
        <f t="shared" si="182"/>
        <v>0</v>
      </c>
      <c r="H62" s="93">
        <f t="shared" si="176"/>
        <v>0</v>
      </c>
      <c r="I62" s="94">
        <f t="shared" si="176"/>
        <v>0</v>
      </c>
      <c r="J62" s="94">
        <f t="shared" ref="J62" si="184">J97</f>
        <v>0</v>
      </c>
      <c r="K62" s="207">
        <f t="shared" si="176"/>
        <v>0</v>
      </c>
      <c r="L62" s="92">
        <f t="shared" si="176"/>
        <v>0</v>
      </c>
      <c r="M62" s="93">
        <f t="shared" ref="M62:Q62" si="185">M97</f>
        <v>0</v>
      </c>
      <c r="N62" s="94">
        <f t="shared" si="185"/>
        <v>0</v>
      </c>
      <c r="O62" s="94">
        <f t="shared" ref="O62" si="186">O97</f>
        <v>0</v>
      </c>
      <c r="P62" s="207">
        <f t="shared" si="185"/>
        <v>0</v>
      </c>
      <c r="Q62" s="92">
        <f t="shared" si="185"/>
        <v>0</v>
      </c>
      <c r="R62" s="93">
        <f t="shared" ref="R62:U62" si="187">R97</f>
        <v>0</v>
      </c>
      <c r="S62" s="94">
        <f t="shared" si="187"/>
        <v>0</v>
      </c>
      <c r="T62" s="94">
        <f t="shared" ref="T62" si="188">T97</f>
        <v>0</v>
      </c>
      <c r="U62" s="94">
        <f t="shared" si="187"/>
        <v>0</v>
      </c>
      <c r="V62" s="208"/>
      <c r="W62" s="94">
        <f t="shared" ref="W62:AB62" si="189">W97</f>
        <v>0</v>
      </c>
      <c r="X62" s="94">
        <f t="shared" si="189"/>
        <v>0</v>
      </c>
      <c r="Y62" s="94">
        <f t="shared" si="189"/>
        <v>0</v>
      </c>
      <c r="Z62" s="94">
        <f t="shared" si="189"/>
        <v>0</v>
      </c>
      <c r="AA62" s="94">
        <f t="shared" si="189"/>
        <v>0</v>
      </c>
      <c r="AB62" s="94">
        <f t="shared" si="189"/>
        <v>0</v>
      </c>
    </row>
    <row r="63" spans="1:43" s="178" customFormat="1" ht="15.75" thickBot="1" x14ac:dyDescent="0.3">
      <c r="A63" s="209" t="s">
        <v>39</v>
      </c>
      <c r="B63" s="210">
        <f>B98</f>
        <v>0</v>
      </c>
      <c r="C63" s="211">
        <f t="shared" ref="C63:F63" si="190">C98</f>
        <v>0</v>
      </c>
      <c r="D63" s="212">
        <f t="shared" si="190"/>
        <v>0</v>
      </c>
      <c r="E63" s="212">
        <f t="shared" ref="E63" si="191">E98</f>
        <v>0</v>
      </c>
      <c r="F63" s="213">
        <f t="shared" si="190"/>
        <v>0</v>
      </c>
      <c r="G63" s="210">
        <f>G98</f>
        <v>0</v>
      </c>
      <c r="H63" s="211">
        <f t="shared" ref="H63:K63" si="192">H98</f>
        <v>0</v>
      </c>
      <c r="I63" s="212">
        <f t="shared" si="192"/>
        <v>0</v>
      </c>
      <c r="J63" s="212">
        <f t="shared" ref="J63" si="193">J98</f>
        <v>0</v>
      </c>
      <c r="K63" s="213">
        <f t="shared" si="192"/>
        <v>0</v>
      </c>
      <c r="L63" s="210">
        <f>L98</f>
        <v>0</v>
      </c>
      <c r="M63" s="211">
        <f t="shared" ref="M63:P63" si="194">M98</f>
        <v>0</v>
      </c>
      <c r="N63" s="212">
        <f t="shared" si="194"/>
        <v>0</v>
      </c>
      <c r="O63" s="212">
        <f t="shared" ref="O63" si="195">O98</f>
        <v>0</v>
      </c>
      <c r="P63" s="213">
        <f t="shared" si="194"/>
        <v>0</v>
      </c>
      <c r="Q63" s="210">
        <f>Q98</f>
        <v>0</v>
      </c>
      <c r="R63" s="211">
        <f t="shared" ref="R63:U63" si="196">R98</f>
        <v>0</v>
      </c>
      <c r="S63" s="212">
        <f t="shared" si="196"/>
        <v>0</v>
      </c>
      <c r="T63" s="212">
        <f t="shared" ref="T63" si="197">T98</f>
        <v>0</v>
      </c>
      <c r="U63" s="212">
        <f t="shared" si="196"/>
        <v>0</v>
      </c>
      <c r="V63" s="214"/>
      <c r="W63" s="212">
        <f t="shared" ref="W63:AB63" si="198">W98</f>
        <v>0</v>
      </c>
      <c r="X63" s="212">
        <f t="shared" si="198"/>
        <v>0</v>
      </c>
      <c r="Y63" s="212">
        <f t="shared" si="198"/>
        <v>0</v>
      </c>
      <c r="Z63" s="212">
        <f t="shared" si="198"/>
        <v>0</v>
      </c>
      <c r="AA63" s="212">
        <f t="shared" si="198"/>
        <v>0</v>
      </c>
      <c r="AB63" s="212">
        <f t="shared" si="198"/>
        <v>0</v>
      </c>
      <c r="AC63" s="38"/>
      <c r="AD63" s="38"/>
      <c r="AE63" s="38"/>
      <c r="AF63" s="38"/>
      <c r="AG63" s="38"/>
      <c r="AH63" s="38"/>
      <c r="AI63" s="38"/>
      <c r="AJ63" s="38"/>
      <c r="AK63" s="38"/>
      <c r="AL63" s="38"/>
      <c r="AM63" s="38"/>
      <c r="AN63" s="38"/>
      <c r="AO63" s="38"/>
      <c r="AP63" s="38"/>
      <c r="AQ63" s="38"/>
    </row>
    <row r="64" spans="1:43" ht="16.5" thickBot="1" x14ac:dyDescent="0.3">
      <c r="A64" s="195" t="s">
        <v>18</v>
      </c>
      <c r="B64" s="77">
        <f>B56+B63</f>
        <v>0</v>
      </c>
      <c r="C64" s="78">
        <f t="shared" ref="C64:F64" si="199">C56+C63</f>
        <v>0</v>
      </c>
      <c r="D64" s="79">
        <f t="shared" si="199"/>
        <v>0</v>
      </c>
      <c r="E64" s="79">
        <f t="shared" ref="E64" si="200">E56+E63</f>
        <v>0</v>
      </c>
      <c r="F64" s="196">
        <f t="shared" si="199"/>
        <v>0</v>
      </c>
      <c r="G64" s="77">
        <f>G56+G63</f>
        <v>0</v>
      </c>
      <c r="H64" s="78">
        <f t="shared" ref="H64" si="201">H56+H63</f>
        <v>0</v>
      </c>
      <c r="I64" s="79">
        <f t="shared" ref="I64" si="202">I56+I63</f>
        <v>0</v>
      </c>
      <c r="J64" s="79">
        <f t="shared" ref="J64" si="203">J56+J63</f>
        <v>0</v>
      </c>
      <c r="K64" s="196">
        <f t="shared" ref="K64" si="204">K56+K63</f>
        <v>0</v>
      </c>
      <c r="L64" s="77">
        <f>L56+L63</f>
        <v>0</v>
      </c>
      <c r="M64" s="78">
        <f t="shared" ref="M64" si="205">M56+M63</f>
        <v>0</v>
      </c>
      <c r="N64" s="79">
        <f t="shared" ref="N64" si="206">N56+N63</f>
        <v>0</v>
      </c>
      <c r="O64" s="79">
        <f t="shared" ref="O64" si="207">O56+O63</f>
        <v>0</v>
      </c>
      <c r="P64" s="196">
        <f t="shared" ref="P64" si="208">P56+P63</f>
        <v>0</v>
      </c>
      <c r="Q64" s="77">
        <f>Q56+Q63</f>
        <v>0</v>
      </c>
      <c r="R64" s="78">
        <f t="shared" ref="R64" si="209">R56+R63</f>
        <v>0</v>
      </c>
      <c r="S64" s="79">
        <f t="shared" ref="S64" si="210">S56+S63</f>
        <v>0</v>
      </c>
      <c r="T64" s="79">
        <f t="shared" ref="T64" si="211">T56+T63</f>
        <v>0</v>
      </c>
      <c r="U64" s="79">
        <f t="shared" ref="U64" si="212">U56+U63</f>
        <v>0</v>
      </c>
      <c r="V64" s="197"/>
      <c r="W64" s="79">
        <f t="shared" ref="W64:AB64" si="213">W56+W63</f>
        <v>0</v>
      </c>
      <c r="X64" s="79">
        <f t="shared" si="213"/>
        <v>0</v>
      </c>
      <c r="Y64" s="79">
        <f t="shared" si="213"/>
        <v>0</v>
      </c>
      <c r="Z64" s="79">
        <f t="shared" si="213"/>
        <v>0</v>
      </c>
      <c r="AA64" s="79">
        <f t="shared" si="213"/>
        <v>0</v>
      </c>
      <c r="AB64" s="79">
        <f t="shared" si="213"/>
        <v>0</v>
      </c>
    </row>
    <row r="65" spans="1:43" ht="20.25" thickBot="1" x14ac:dyDescent="0.3">
      <c r="A65" s="217" t="s">
        <v>19</v>
      </c>
      <c r="B65" s="103">
        <f>B49+B64</f>
        <v>0</v>
      </c>
      <c r="C65" s="104">
        <f t="shared" ref="C65:F65" si="214">C49+C64</f>
        <v>0</v>
      </c>
      <c r="D65" s="105">
        <f t="shared" si="214"/>
        <v>0</v>
      </c>
      <c r="E65" s="105">
        <f t="shared" ref="E65" si="215">E49+E64</f>
        <v>0</v>
      </c>
      <c r="F65" s="218">
        <f t="shared" si="214"/>
        <v>0</v>
      </c>
      <c r="G65" s="103">
        <f>G49+G64</f>
        <v>0</v>
      </c>
      <c r="H65" s="104">
        <f t="shared" ref="H65" si="216">H49+H64</f>
        <v>0</v>
      </c>
      <c r="I65" s="105">
        <f t="shared" ref="I65" si="217">I49+I64</f>
        <v>0</v>
      </c>
      <c r="J65" s="105">
        <f t="shared" ref="J65" si="218">J49+J64</f>
        <v>0</v>
      </c>
      <c r="K65" s="218">
        <f t="shared" ref="K65" si="219">K49+K64</f>
        <v>0</v>
      </c>
      <c r="L65" s="103">
        <f>L49+L64</f>
        <v>0</v>
      </c>
      <c r="M65" s="104">
        <f t="shared" ref="M65" si="220">M49+M64</f>
        <v>0</v>
      </c>
      <c r="N65" s="105">
        <f t="shared" ref="N65" si="221">N49+N64</f>
        <v>0</v>
      </c>
      <c r="O65" s="105">
        <f t="shared" ref="O65" si="222">O49+O64</f>
        <v>0</v>
      </c>
      <c r="P65" s="218">
        <f t="shared" ref="P65" si="223">P49+P64</f>
        <v>0</v>
      </c>
      <c r="Q65" s="103">
        <f>Q49+Q64</f>
        <v>0</v>
      </c>
      <c r="R65" s="104">
        <f t="shared" ref="R65" si="224">R49+R64</f>
        <v>0</v>
      </c>
      <c r="S65" s="105">
        <f t="shared" ref="S65" si="225">S49+S64</f>
        <v>0</v>
      </c>
      <c r="T65" s="105">
        <f t="shared" ref="T65" si="226">T49+T64</f>
        <v>0</v>
      </c>
      <c r="U65" s="105">
        <f t="shared" ref="U65" si="227">U49+U64</f>
        <v>0</v>
      </c>
      <c r="V65" s="219"/>
      <c r="W65" s="105">
        <f t="shared" ref="W65:AB65" si="228">W49+W64</f>
        <v>0</v>
      </c>
      <c r="X65" s="105">
        <f t="shared" si="228"/>
        <v>0</v>
      </c>
      <c r="Y65" s="105">
        <f t="shared" si="228"/>
        <v>0</v>
      </c>
      <c r="Z65" s="105">
        <f t="shared" si="228"/>
        <v>0</v>
      </c>
      <c r="AA65" s="105">
        <f t="shared" si="228"/>
        <v>0</v>
      </c>
      <c r="AB65" s="105">
        <f t="shared" si="228"/>
        <v>0</v>
      </c>
    </row>
    <row r="66" spans="1:43" ht="24" thickBot="1" x14ac:dyDescent="0.35">
      <c r="A66" s="106" t="s">
        <v>20</v>
      </c>
      <c r="B66" s="220" t="str">
        <f>B5</f>
        <v>Totalt Partner 2</v>
      </c>
      <c r="C66" s="108"/>
      <c r="D66" s="109"/>
      <c r="E66" s="109"/>
      <c r="F66" s="221"/>
      <c r="G66" s="220" t="str">
        <f>G5</f>
        <v>Totalt Partner 3</v>
      </c>
      <c r="H66" s="108"/>
      <c r="I66" s="109"/>
      <c r="J66" s="109"/>
      <c r="K66" s="221"/>
      <c r="L66" s="220" t="str">
        <f>L5</f>
        <v>Totalt Partner 4</v>
      </c>
      <c r="M66" s="108"/>
      <c r="N66" s="109"/>
      <c r="O66" s="109"/>
      <c r="P66" s="221"/>
      <c r="Q66" s="220" t="str">
        <f>Q5</f>
        <v>Totalt Partner 5</v>
      </c>
      <c r="R66" s="108"/>
      <c r="S66" s="109"/>
      <c r="T66" s="109"/>
      <c r="U66" s="109"/>
      <c r="V66" s="222"/>
      <c r="W66" s="109" t="str">
        <f t="shared" ref="W66:AB66" si="229">W5</f>
        <v>Partner 5</v>
      </c>
      <c r="X66" s="109" t="str">
        <f t="shared" si="229"/>
        <v>Partner 6</v>
      </c>
      <c r="Y66" s="109" t="str">
        <f t="shared" si="229"/>
        <v>Partner 7</v>
      </c>
      <c r="Z66" s="109" t="str">
        <f t="shared" si="229"/>
        <v>Partner 8</v>
      </c>
      <c r="AA66" s="109" t="str">
        <f t="shared" si="229"/>
        <v>Partner 9</v>
      </c>
      <c r="AB66" s="109" t="str">
        <f t="shared" si="229"/>
        <v>Partner 10</v>
      </c>
    </row>
    <row r="67" spans="1:43" x14ac:dyDescent="0.25">
      <c r="A67" s="46" t="s">
        <v>21</v>
      </c>
      <c r="B67" s="47" t="s">
        <v>38</v>
      </c>
      <c r="C67" s="48"/>
      <c r="D67" s="49"/>
      <c r="E67" s="49"/>
      <c r="F67" s="165"/>
      <c r="G67" s="47" t="s">
        <v>38</v>
      </c>
      <c r="H67" s="48"/>
      <c r="I67" s="49"/>
      <c r="J67" s="49"/>
      <c r="K67" s="165"/>
      <c r="L67" s="47" t="s">
        <v>38</v>
      </c>
      <c r="M67" s="48"/>
      <c r="N67" s="49"/>
      <c r="O67" s="49"/>
      <c r="P67" s="165"/>
      <c r="Q67" s="47" t="s">
        <v>38</v>
      </c>
      <c r="R67" s="48"/>
      <c r="S67" s="49"/>
      <c r="T67" s="49"/>
      <c r="U67" s="49"/>
      <c r="V67" s="166"/>
      <c r="W67" s="49" t="s">
        <v>38</v>
      </c>
      <c r="X67" s="49" t="s">
        <v>38</v>
      </c>
      <c r="Y67" s="49" t="s">
        <v>38</v>
      </c>
      <c r="Z67" s="49" t="s">
        <v>38</v>
      </c>
      <c r="AA67" s="49" t="s">
        <v>38</v>
      </c>
      <c r="AB67" s="49" t="s">
        <v>38</v>
      </c>
    </row>
    <row r="68" spans="1:43" x14ac:dyDescent="0.25">
      <c r="A68" s="14"/>
      <c r="B68" s="50">
        <f>SUM(C68:F68)</f>
        <v>0</v>
      </c>
      <c r="C68" s="8"/>
      <c r="D68" s="1"/>
      <c r="E68" s="1"/>
      <c r="F68" s="11"/>
      <c r="G68" s="50">
        <f>SUM(H68:K68)</f>
        <v>0</v>
      </c>
      <c r="H68" s="8"/>
      <c r="I68" s="1"/>
      <c r="J68" s="1"/>
      <c r="K68" s="11"/>
      <c r="L68" s="50">
        <f>SUM(M68:P68)</f>
        <v>0</v>
      </c>
      <c r="M68" s="8"/>
      <c r="N68" s="1"/>
      <c r="O68" s="1"/>
      <c r="P68" s="11"/>
      <c r="Q68" s="50">
        <f>SUM(R68:U68)</f>
        <v>0</v>
      </c>
      <c r="R68" s="8"/>
      <c r="S68" s="1"/>
      <c r="T68" s="1"/>
      <c r="U68" s="1"/>
      <c r="V68" s="174"/>
      <c r="W68" s="52"/>
      <c r="X68" s="52"/>
      <c r="Y68" s="52"/>
      <c r="Z68" s="52"/>
      <c r="AA68" s="52"/>
      <c r="AB68" s="52"/>
    </row>
    <row r="69" spans="1:43" x14ac:dyDescent="0.25">
      <c r="A69" s="14"/>
      <c r="B69" s="50">
        <f t="shared" ref="B69:B72" si="230">SUM(C69:F69)</f>
        <v>0</v>
      </c>
      <c r="C69" s="8"/>
      <c r="D69" s="1"/>
      <c r="E69" s="1"/>
      <c r="F69" s="11"/>
      <c r="G69" s="50">
        <f t="shared" ref="G69:G72" si="231">SUM(H69:K69)</f>
        <v>0</v>
      </c>
      <c r="H69" s="8"/>
      <c r="I69" s="1"/>
      <c r="J69" s="1"/>
      <c r="K69" s="11"/>
      <c r="L69" s="50">
        <f t="shared" ref="L69:L72" si="232">SUM(M69:P69)</f>
        <v>0</v>
      </c>
      <c r="M69" s="8"/>
      <c r="N69" s="1"/>
      <c r="O69" s="1"/>
      <c r="P69" s="11"/>
      <c r="Q69" s="50">
        <f t="shared" ref="Q69:Q72" si="233">SUM(R69:U69)</f>
        <v>0</v>
      </c>
      <c r="R69" s="8"/>
      <c r="S69" s="1"/>
      <c r="T69" s="1"/>
      <c r="U69" s="1"/>
      <c r="V69" s="174"/>
      <c r="W69" s="52"/>
      <c r="X69" s="52"/>
      <c r="Y69" s="52"/>
      <c r="Z69" s="52"/>
      <c r="AA69" s="52"/>
      <c r="AB69" s="52"/>
    </row>
    <row r="70" spans="1:43" x14ac:dyDescent="0.25">
      <c r="A70" s="14"/>
      <c r="B70" s="50">
        <f t="shared" si="230"/>
        <v>0</v>
      </c>
      <c r="C70" s="8"/>
      <c r="D70" s="1"/>
      <c r="E70" s="1"/>
      <c r="F70" s="11"/>
      <c r="G70" s="50">
        <f t="shared" si="231"/>
        <v>0</v>
      </c>
      <c r="H70" s="8"/>
      <c r="I70" s="1"/>
      <c r="J70" s="1"/>
      <c r="K70" s="11"/>
      <c r="L70" s="50">
        <f t="shared" si="232"/>
        <v>0</v>
      </c>
      <c r="M70" s="8"/>
      <c r="N70" s="1"/>
      <c r="O70" s="1"/>
      <c r="P70" s="11"/>
      <c r="Q70" s="50">
        <f t="shared" si="233"/>
        <v>0</v>
      </c>
      <c r="R70" s="8"/>
      <c r="S70" s="1"/>
      <c r="T70" s="1"/>
      <c r="U70" s="1"/>
      <c r="V70" s="174"/>
      <c r="W70" s="52"/>
      <c r="X70" s="52"/>
      <c r="Y70" s="52"/>
      <c r="Z70" s="52"/>
      <c r="AA70" s="52"/>
      <c r="AB70" s="52"/>
    </row>
    <row r="71" spans="1:43" x14ac:dyDescent="0.25">
      <c r="A71" s="14"/>
      <c r="B71" s="50">
        <f t="shared" si="230"/>
        <v>0</v>
      </c>
      <c r="C71" s="8"/>
      <c r="D71" s="1"/>
      <c r="E71" s="1"/>
      <c r="F71" s="11"/>
      <c r="G71" s="50">
        <f t="shared" si="231"/>
        <v>0</v>
      </c>
      <c r="H71" s="8"/>
      <c r="I71" s="1"/>
      <c r="J71" s="1"/>
      <c r="K71" s="11"/>
      <c r="L71" s="50">
        <f t="shared" si="232"/>
        <v>0</v>
      </c>
      <c r="M71" s="8"/>
      <c r="N71" s="1"/>
      <c r="O71" s="1"/>
      <c r="P71" s="11"/>
      <c r="Q71" s="50">
        <f t="shared" si="233"/>
        <v>0</v>
      </c>
      <c r="R71" s="8"/>
      <c r="S71" s="1"/>
      <c r="T71" s="1"/>
      <c r="U71" s="1"/>
      <c r="V71" s="174"/>
      <c r="W71" s="52"/>
      <c r="X71" s="52"/>
      <c r="Y71" s="52"/>
      <c r="Z71" s="52"/>
      <c r="AA71" s="52"/>
      <c r="AB71" s="52"/>
    </row>
    <row r="72" spans="1:43" x14ac:dyDescent="0.25">
      <c r="A72" s="14"/>
      <c r="B72" s="50">
        <f t="shared" si="230"/>
        <v>0</v>
      </c>
      <c r="C72" s="8"/>
      <c r="D72" s="1"/>
      <c r="E72" s="1"/>
      <c r="F72" s="11"/>
      <c r="G72" s="50">
        <f t="shared" si="231"/>
        <v>0</v>
      </c>
      <c r="H72" s="8"/>
      <c r="I72" s="1"/>
      <c r="J72" s="1"/>
      <c r="K72" s="11"/>
      <c r="L72" s="50">
        <f t="shared" si="232"/>
        <v>0</v>
      </c>
      <c r="M72" s="8"/>
      <c r="N72" s="1"/>
      <c r="O72" s="1"/>
      <c r="P72" s="11"/>
      <c r="Q72" s="50">
        <f t="shared" si="233"/>
        <v>0</v>
      </c>
      <c r="R72" s="8"/>
      <c r="S72" s="1"/>
      <c r="T72" s="1"/>
      <c r="U72" s="1"/>
      <c r="V72" s="174"/>
      <c r="W72" s="52"/>
      <c r="X72" s="52"/>
      <c r="Y72" s="52"/>
      <c r="Z72" s="52"/>
      <c r="AA72" s="52"/>
      <c r="AB72" s="52"/>
    </row>
    <row r="73" spans="1:43" s="178" customFormat="1" x14ac:dyDescent="0.25">
      <c r="A73" s="57" t="s">
        <v>39</v>
      </c>
      <c r="B73" s="58">
        <f>SUM(B68:B72)</f>
        <v>0</v>
      </c>
      <c r="C73" s="59">
        <f t="shared" ref="C73:F73" si="234">SUM(C68:C72)</f>
        <v>0</v>
      </c>
      <c r="D73" s="60">
        <f t="shared" si="234"/>
        <v>0</v>
      </c>
      <c r="E73" s="60">
        <f t="shared" ref="E73" si="235">SUM(E68:E72)</f>
        <v>0</v>
      </c>
      <c r="F73" s="110">
        <f t="shared" si="234"/>
        <v>0</v>
      </c>
      <c r="G73" s="58">
        <f>SUM(G68:G72)</f>
        <v>0</v>
      </c>
      <c r="H73" s="59">
        <f t="shared" ref="H73" si="236">SUM(H68:H72)</f>
        <v>0</v>
      </c>
      <c r="I73" s="60">
        <f t="shared" ref="I73" si="237">SUM(I68:I72)</f>
        <v>0</v>
      </c>
      <c r="J73" s="60">
        <f t="shared" ref="J73" si="238">SUM(J68:J72)</f>
        <v>0</v>
      </c>
      <c r="K73" s="110">
        <f t="shared" ref="K73" si="239">SUM(K68:K72)</f>
        <v>0</v>
      </c>
      <c r="L73" s="58">
        <f>SUM(L68:L72)</f>
        <v>0</v>
      </c>
      <c r="M73" s="59">
        <f t="shared" ref="M73" si="240">SUM(M68:M72)</f>
        <v>0</v>
      </c>
      <c r="N73" s="60">
        <f t="shared" ref="N73" si="241">SUM(N68:N72)</f>
        <v>0</v>
      </c>
      <c r="O73" s="60">
        <f t="shared" ref="O73" si="242">SUM(O68:O72)</f>
        <v>0</v>
      </c>
      <c r="P73" s="110">
        <f t="shared" ref="P73" si="243">SUM(P68:P72)</f>
        <v>0</v>
      </c>
      <c r="Q73" s="58">
        <f>SUM(Q68:Q72)</f>
        <v>0</v>
      </c>
      <c r="R73" s="59">
        <f t="shared" ref="R73" si="244">SUM(R68:R72)</f>
        <v>0</v>
      </c>
      <c r="S73" s="60">
        <f t="shared" ref="S73" si="245">SUM(S68:S72)</f>
        <v>0</v>
      </c>
      <c r="T73" s="60">
        <f t="shared" ref="T73" si="246">SUM(T68:T72)</f>
        <v>0</v>
      </c>
      <c r="U73" s="60">
        <f t="shared" ref="U73" si="247">SUM(U68:U72)</f>
        <v>0</v>
      </c>
      <c r="V73" s="181"/>
      <c r="W73" s="60">
        <f t="shared" ref="W73:AB73" si="248">SUM(W68:W72)</f>
        <v>0</v>
      </c>
      <c r="X73" s="60">
        <f t="shared" si="248"/>
        <v>0</v>
      </c>
      <c r="Y73" s="60">
        <f t="shared" si="248"/>
        <v>0</v>
      </c>
      <c r="Z73" s="60">
        <f t="shared" si="248"/>
        <v>0</v>
      </c>
      <c r="AA73" s="60">
        <f t="shared" si="248"/>
        <v>0</v>
      </c>
      <c r="AB73" s="60">
        <f t="shared" si="248"/>
        <v>0</v>
      </c>
      <c r="AC73" s="38"/>
      <c r="AD73" s="38"/>
      <c r="AE73" s="38"/>
      <c r="AF73" s="38"/>
      <c r="AG73" s="38"/>
      <c r="AH73" s="38"/>
      <c r="AI73" s="38"/>
      <c r="AJ73" s="38"/>
      <c r="AK73" s="38"/>
      <c r="AL73" s="38"/>
      <c r="AM73" s="38"/>
      <c r="AN73" s="38"/>
      <c r="AO73" s="38"/>
      <c r="AP73" s="38"/>
      <c r="AQ73" s="38"/>
    </row>
    <row r="74" spans="1:43" x14ac:dyDescent="0.25">
      <c r="A74" s="111" t="s">
        <v>16</v>
      </c>
      <c r="B74" s="112" t="s">
        <v>38</v>
      </c>
      <c r="C74" s="113"/>
      <c r="D74" s="114"/>
      <c r="E74" s="114"/>
      <c r="F74" s="223"/>
      <c r="G74" s="112" t="s">
        <v>38</v>
      </c>
      <c r="H74" s="113"/>
      <c r="I74" s="114"/>
      <c r="J74" s="114"/>
      <c r="K74" s="223"/>
      <c r="L74" s="112" t="s">
        <v>38</v>
      </c>
      <c r="M74" s="113"/>
      <c r="N74" s="114"/>
      <c r="O74" s="114"/>
      <c r="P74" s="223"/>
      <c r="Q74" s="112" t="s">
        <v>38</v>
      </c>
      <c r="R74" s="113"/>
      <c r="S74" s="114"/>
      <c r="T74" s="114"/>
      <c r="U74" s="114"/>
      <c r="V74" s="224"/>
      <c r="W74" s="114" t="s">
        <v>38</v>
      </c>
      <c r="X74" s="114" t="s">
        <v>38</v>
      </c>
      <c r="Y74" s="114" t="s">
        <v>38</v>
      </c>
      <c r="Z74" s="114" t="s">
        <v>38</v>
      </c>
      <c r="AA74" s="114" t="s">
        <v>38</v>
      </c>
      <c r="AB74" s="114" t="s">
        <v>38</v>
      </c>
    </row>
    <row r="75" spans="1:43" x14ac:dyDescent="0.25">
      <c r="A75" s="14"/>
      <c r="B75" s="50">
        <f>SUM(C75:F75)</f>
        <v>0</v>
      </c>
      <c r="C75" s="8"/>
      <c r="D75" s="1"/>
      <c r="E75" s="1"/>
      <c r="F75" s="11"/>
      <c r="G75" s="50">
        <f>SUM(H75:K75)</f>
        <v>0</v>
      </c>
      <c r="H75" s="8"/>
      <c r="I75" s="1"/>
      <c r="J75" s="1"/>
      <c r="K75" s="11"/>
      <c r="L75" s="50">
        <f>SUM(M75:P75)</f>
        <v>0</v>
      </c>
      <c r="M75" s="8"/>
      <c r="N75" s="1"/>
      <c r="O75" s="1"/>
      <c r="P75" s="11"/>
      <c r="Q75" s="50">
        <f>SUM(R75:U75)</f>
        <v>0</v>
      </c>
      <c r="R75" s="8"/>
      <c r="S75" s="1"/>
      <c r="T75" s="1"/>
      <c r="U75" s="1"/>
      <c r="V75" s="174"/>
      <c r="W75" s="52"/>
      <c r="X75" s="52"/>
      <c r="Y75" s="52"/>
      <c r="Z75" s="52"/>
      <c r="AA75" s="52"/>
      <c r="AB75" s="52"/>
    </row>
    <row r="76" spans="1:43" x14ac:dyDescent="0.25">
      <c r="A76" s="14"/>
      <c r="B76" s="50">
        <f t="shared" ref="B76:B79" si="249">SUM(C76:F76)</f>
        <v>0</v>
      </c>
      <c r="C76" s="8"/>
      <c r="D76" s="1"/>
      <c r="E76" s="1"/>
      <c r="F76" s="11"/>
      <c r="G76" s="50">
        <f t="shared" ref="G76:G79" si="250">SUM(H76:K76)</f>
        <v>0</v>
      </c>
      <c r="H76" s="8"/>
      <c r="I76" s="1"/>
      <c r="J76" s="1"/>
      <c r="K76" s="11"/>
      <c r="L76" s="50">
        <f t="shared" ref="L76:L79" si="251">SUM(M76:P76)</f>
        <v>0</v>
      </c>
      <c r="M76" s="8"/>
      <c r="N76" s="1"/>
      <c r="O76" s="1"/>
      <c r="P76" s="11"/>
      <c r="Q76" s="50">
        <f t="shared" ref="Q76:Q79" si="252">SUM(R76:U76)</f>
        <v>0</v>
      </c>
      <c r="R76" s="8"/>
      <c r="S76" s="1"/>
      <c r="T76" s="1"/>
      <c r="U76" s="1"/>
      <c r="V76" s="174"/>
      <c r="W76" s="52"/>
      <c r="X76" s="52"/>
      <c r="Y76" s="52"/>
      <c r="Z76" s="52"/>
      <c r="AA76" s="52"/>
      <c r="AB76" s="52"/>
    </row>
    <row r="77" spans="1:43" x14ac:dyDescent="0.25">
      <c r="A77" s="14"/>
      <c r="B77" s="50">
        <f t="shared" si="249"/>
        <v>0</v>
      </c>
      <c r="C77" s="8"/>
      <c r="D77" s="1"/>
      <c r="E77" s="1"/>
      <c r="F77" s="11"/>
      <c r="G77" s="50">
        <f t="shared" si="250"/>
        <v>0</v>
      </c>
      <c r="H77" s="8"/>
      <c r="I77" s="1"/>
      <c r="J77" s="1"/>
      <c r="K77" s="11"/>
      <c r="L77" s="50">
        <f t="shared" si="251"/>
        <v>0</v>
      </c>
      <c r="M77" s="8"/>
      <c r="N77" s="1"/>
      <c r="O77" s="1"/>
      <c r="P77" s="11"/>
      <c r="Q77" s="50">
        <f t="shared" si="252"/>
        <v>0</v>
      </c>
      <c r="R77" s="8"/>
      <c r="S77" s="1"/>
      <c r="T77" s="1"/>
      <c r="U77" s="1"/>
      <c r="V77" s="174"/>
      <c r="W77" s="52"/>
      <c r="X77" s="52"/>
      <c r="Y77" s="52"/>
      <c r="Z77" s="52"/>
      <c r="AA77" s="52"/>
      <c r="AB77" s="52"/>
    </row>
    <row r="78" spans="1:43" x14ac:dyDescent="0.25">
      <c r="A78" s="14"/>
      <c r="B78" s="50">
        <f t="shared" si="249"/>
        <v>0</v>
      </c>
      <c r="C78" s="8"/>
      <c r="D78" s="1"/>
      <c r="E78" s="1"/>
      <c r="F78" s="11"/>
      <c r="G78" s="50">
        <f t="shared" si="250"/>
        <v>0</v>
      </c>
      <c r="H78" s="8"/>
      <c r="I78" s="1"/>
      <c r="J78" s="1"/>
      <c r="K78" s="11"/>
      <c r="L78" s="50">
        <f t="shared" si="251"/>
        <v>0</v>
      </c>
      <c r="M78" s="8"/>
      <c r="N78" s="1"/>
      <c r="O78" s="1"/>
      <c r="P78" s="11"/>
      <c r="Q78" s="50">
        <f t="shared" si="252"/>
        <v>0</v>
      </c>
      <c r="R78" s="8"/>
      <c r="S78" s="1"/>
      <c r="T78" s="1"/>
      <c r="U78" s="1"/>
      <c r="V78" s="174"/>
      <c r="W78" s="52"/>
      <c r="X78" s="52"/>
      <c r="Y78" s="52"/>
      <c r="Z78" s="52"/>
      <c r="AA78" s="52"/>
      <c r="AB78" s="52"/>
    </row>
    <row r="79" spans="1:43" x14ac:dyDescent="0.25">
      <c r="A79" s="14"/>
      <c r="B79" s="50">
        <f t="shared" si="249"/>
        <v>0</v>
      </c>
      <c r="C79" s="8"/>
      <c r="D79" s="1"/>
      <c r="E79" s="1"/>
      <c r="F79" s="11"/>
      <c r="G79" s="50">
        <f t="shared" si="250"/>
        <v>0</v>
      </c>
      <c r="H79" s="8"/>
      <c r="I79" s="1"/>
      <c r="J79" s="1"/>
      <c r="K79" s="11"/>
      <c r="L79" s="50">
        <f t="shared" si="251"/>
        <v>0</v>
      </c>
      <c r="M79" s="8"/>
      <c r="N79" s="1"/>
      <c r="O79" s="1"/>
      <c r="P79" s="11"/>
      <c r="Q79" s="50">
        <f t="shared" si="252"/>
        <v>0</v>
      </c>
      <c r="R79" s="8"/>
      <c r="S79" s="1"/>
      <c r="T79" s="1"/>
      <c r="U79" s="1"/>
      <c r="V79" s="174"/>
      <c r="W79" s="52"/>
      <c r="X79" s="52"/>
      <c r="Y79" s="52"/>
      <c r="Z79" s="52"/>
      <c r="AA79" s="52"/>
      <c r="AB79" s="52"/>
    </row>
    <row r="80" spans="1:43" s="178" customFormat="1" x14ac:dyDescent="0.25">
      <c r="A80" s="57" t="s">
        <v>39</v>
      </c>
      <c r="B80" s="58">
        <f>SUM(B75:B79)</f>
        <v>0</v>
      </c>
      <c r="C80" s="59">
        <f t="shared" ref="C80:F80" si="253">SUM(C75:C79)</f>
        <v>0</v>
      </c>
      <c r="D80" s="60">
        <f t="shared" si="253"/>
        <v>0</v>
      </c>
      <c r="E80" s="60">
        <f t="shared" ref="E80" si="254">SUM(E75:E79)</f>
        <v>0</v>
      </c>
      <c r="F80" s="110">
        <f t="shared" si="253"/>
        <v>0</v>
      </c>
      <c r="G80" s="58">
        <f>SUM(G75:G79)</f>
        <v>0</v>
      </c>
      <c r="H80" s="59">
        <f t="shared" ref="H80" si="255">SUM(H75:H79)</f>
        <v>0</v>
      </c>
      <c r="I80" s="60">
        <f t="shared" ref="I80" si="256">SUM(I75:I79)</f>
        <v>0</v>
      </c>
      <c r="J80" s="60">
        <f t="shared" ref="J80" si="257">SUM(J75:J79)</f>
        <v>0</v>
      </c>
      <c r="K80" s="110">
        <f t="shared" ref="K80" si="258">SUM(K75:K79)</f>
        <v>0</v>
      </c>
      <c r="L80" s="58">
        <f>SUM(L75:L79)</f>
        <v>0</v>
      </c>
      <c r="M80" s="59">
        <f t="shared" ref="M80" si="259">SUM(M75:M79)</f>
        <v>0</v>
      </c>
      <c r="N80" s="60">
        <f t="shared" ref="N80" si="260">SUM(N75:N79)</f>
        <v>0</v>
      </c>
      <c r="O80" s="60">
        <f t="shared" ref="O80" si="261">SUM(O75:O79)</f>
        <v>0</v>
      </c>
      <c r="P80" s="110">
        <f t="shared" ref="P80" si="262">SUM(P75:P79)</f>
        <v>0</v>
      </c>
      <c r="Q80" s="58">
        <f>SUM(Q75:Q79)</f>
        <v>0</v>
      </c>
      <c r="R80" s="59">
        <f t="shared" ref="R80" si="263">SUM(R75:R79)</f>
        <v>0</v>
      </c>
      <c r="S80" s="60">
        <f t="shared" ref="S80" si="264">SUM(S75:S79)</f>
        <v>0</v>
      </c>
      <c r="T80" s="60">
        <f t="shared" ref="T80" si="265">SUM(T75:T79)</f>
        <v>0</v>
      </c>
      <c r="U80" s="60">
        <f t="shared" ref="U80" si="266">SUM(U75:U79)</f>
        <v>0</v>
      </c>
      <c r="V80" s="181"/>
      <c r="W80" s="60">
        <f t="shared" ref="W80:AB80" si="267">SUM(W75:W79)</f>
        <v>0</v>
      </c>
      <c r="X80" s="60">
        <f t="shared" si="267"/>
        <v>0</v>
      </c>
      <c r="Y80" s="60">
        <f t="shared" si="267"/>
        <v>0</v>
      </c>
      <c r="Z80" s="60">
        <f t="shared" si="267"/>
        <v>0</v>
      </c>
      <c r="AA80" s="60">
        <f t="shared" si="267"/>
        <v>0</v>
      </c>
      <c r="AB80" s="60">
        <f t="shared" si="267"/>
        <v>0</v>
      </c>
      <c r="AC80" s="38"/>
      <c r="AD80" s="38"/>
      <c r="AE80" s="38"/>
      <c r="AF80" s="38"/>
      <c r="AG80" s="38"/>
      <c r="AH80" s="38"/>
      <c r="AI80" s="38"/>
      <c r="AJ80" s="38"/>
      <c r="AK80" s="38"/>
      <c r="AL80" s="38"/>
      <c r="AM80" s="38"/>
      <c r="AN80" s="38"/>
      <c r="AO80" s="38"/>
      <c r="AP80" s="38"/>
      <c r="AQ80" s="38"/>
    </row>
    <row r="81" spans="1:43" ht="16.5" thickBot="1" x14ac:dyDescent="0.3">
      <c r="A81" s="225" t="s">
        <v>22</v>
      </c>
      <c r="B81" s="116">
        <f>B73+B80</f>
        <v>0</v>
      </c>
      <c r="C81" s="117">
        <f t="shared" ref="C81:F81" si="268">C73+C80</f>
        <v>0</v>
      </c>
      <c r="D81" s="118">
        <f t="shared" si="268"/>
        <v>0</v>
      </c>
      <c r="E81" s="118">
        <f t="shared" ref="E81" si="269">E73+E80</f>
        <v>0</v>
      </c>
      <c r="F81" s="226">
        <f t="shared" si="268"/>
        <v>0</v>
      </c>
      <c r="G81" s="116">
        <f>G73+G80</f>
        <v>0</v>
      </c>
      <c r="H81" s="117">
        <f t="shared" ref="H81" si="270">H73+H80</f>
        <v>0</v>
      </c>
      <c r="I81" s="118">
        <f t="shared" ref="I81" si="271">I73+I80</f>
        <v>0</v>
      </c>
      <c r="J81" s="118">
        <f t="shared" ref="J81" si="272">J73+J80</f>
        <v>0</v>
      </c>
      <c r="K81" s="226">
        <f t="shared" ref="K81" si="273">K73+K80</f>
        <v>0</v>
      </c>
      <c r="L81" s="116">
        <f>L73+L80</f>
        <v>0</v>
      </c>
      <c r="M81" s="117">
        <f t="shared" ref="M81" si="274">M73+M80</f>
        <v>0</v>
      </c>
      <c r="N81" s="118">
        <f t="shared" ref="N81" si="275">N73+N80</f>
        <v>0</v>
      </c>
      <c r="O81" s="118">
        <f t="shared" ref="O81" si="276">O73+O80</f>
        <v>0</v>
      </c>
      <c r="P81" s="226">
        <f t="shared" ref="P81" si="277">P73+P80</f>
        <v>0</v>
      </c>
      <c r="Q81" s="116">
        <f>Q73+Q80</f>
        <v>0</v>
      </c>
      <c r="R81" s="117">
        <f t="shared" ref="R81" si="278">R73+R80</f>
        <v>0</v>
      </c>
      <c r="S81" s="118">
        <f t="shared" ref="S81" si="279">S73+S80</f>
        <v>0</v>
      </c>
      <c r="T81" s="118">
        <f t="shared" ref="T81" si="280">T73+T80</f>
        <v>0</v>
      </c>
      <c r="U81" s="118">
        <f t="shared" ref="U81" si="281">U73+U80</f>
        <v>0</v>
      </c>
      <c r="V81" s="227"/>
      <c r="W81" s="118">
        <f t="shared" ref="W81:AB81" si="282">W73+W80</f>
        <v>0</v>
      </c>
      <c r="X81" s="118">
        <f t="shared" si="282"/>
        <v>0</v>
      </c>
      <c r="Y81" s="118">
        <f t="shared" si="282"/>
        <v>0</v>
      </c>
      <c r="Z81" s="118">
        <f t="shared" si="282"/>
        <v>0</v>
      </c>
      <c r="AA81" s="118">
        <f t="shared" si="282"/>
        <v>0</v>
      </c>
      <c r="AB81" s="118">
        <f t="shared" si="282"/>
        <v>0</v>
      </c>
    </row>
    <row r="82" spans="1:43" x14ac:dyDescent="0.25">
      <c r="A82" s="46" t="s">
        <v>46</v>
      </c>
      <c r="B82" s="47" t="s">
        <v>38</v>
      </c>
      <c r="C82" s="48"/>
      <c r="D82" s="49"/>
      <c r="E82" s="49"/>
      <c r="F82" s="165"/>
      <c r="G82" s="47" t="s">
        <v>38</v>
      </c>
      <c r="H82" s="48"/>
      <c r="I82" s="49"/>
      <c r="J82" s="49"/>
      <c r="K82" s="165"/>
      <c r="L82" s="47" t="s">
        <v>38</v>
      </c>
      <c r="M82" s="48"/>
      <c r="N82" s="49"/>
      <c r="O82" s="49"/>
      <c r="P82" s="165"/>
      <c r="Q82" s="47" t="s">
        <v>38</v>
      </c>
      <c r="R82" s="48"/>
      <c r="S82" s="49"/>
      <c r="T82" s="49"/>
      <c r="U82" s="49"/>
      <c r="V82" s="166"/>
      <c r="W82" s="49" t="s">
        <v>38</v>
      </c>
      <c r="X82" s="49" t="s">
        <v>38</v>
      </c>
      <c r="Y82" s="49" t="s">
        <v>38</v>
      </c>
      <c r="Z82" s="49" t="s">
        <v>38</v>
      </c>
      <c r="AA82" s="49" t="s">
        <v>38</v>
      </c>
      <c r="AB82" s="49" t="s">
        <v>38</v>
      </c>
    </row>
    <row r="83" spans="1:43" ht="15.75" x14ac:dyDescent="0.25">
      <c r="A83" s="119" t="s">
        <v>122</v>
      </c>
      <c r="B83" s="120">
        <f>SUM(C83:F83)</f>
        <v>0</v>
      </c>
      <c r="C83" s="28"/>
      <c r="D83" s="29"/>
      <c r="E83" s="29"/>
      <c r="F83" s="30"/>
      <c r="G83" s="120">
        <f>SUM(H83:K83)</f>
        <v>0</v>
      </c>
      <c r="H83" s="28"/>
      <c r="I83" s="29"/>
      <c r="J83" s="29"/>
      <c r="K83" s="30"/>
      <c r="L83" s="120">
        <f>SUM(M83:P83)</f>
        <v>0</v>
      </c>
      <c r="M83" s="28"/>
      <c r="N83" s="29"/>
      <c r="O83" s="29"/>
      <c r="P83" s="30"/>
      <c r="Q83" s="120">
        <f>SUM(R83:U83)</f>
        <v>0</v>
      </c>
      <c r="R83" s="28"/>
      <c r="S83" s="29"/>
      <c r="T83" s="29"/>
      <c r="U83" s="29"/>
      <c r="V83" s="174"/>
      <c r="W83" s="52"/>
      <c r="X83" s="52"/>
      <c r="Y83" s="52"/>
      <c r="Z83" s="52"/>
      <c r="AA83" s="52"/>
      <c r="AB83" s="52"/>
    </row>
    <row r="84" spans="1:43" x14ac:dyDescent="0.25">
      <c r="A84" s="14"/>
      <c r="B84" s="50">
        <f t="shared" ref="B84:B86" si="283">SUM(C84:F84)</f>
        <v>0</v>
      </c>
      <c r="C84" s="8"/>
      <c r="D84" s="1"/>
      <c r="E84" s="1"/>
      <c r="F84" s="11"/>
      <c r="G84" s="50">
        <f t="shared" ref="G84:G86" si="284">SUM(H84:K84)</f>
        <v>0</v>
      </c>
      <c r="H84" s="8"/>
      <c r="I84" s="1"/>
      <c r="J84" s="1"/>
      <c r="K84" s="11"/>
      <c r="L84" s="50">
        <f t="shared" ref="L84:L86" si="285">SUM(M84:P84)</f>
        <v>0</v>
      </c>
      <c r="M84" s="8"/>
      <c r="N84" s="1"/>
      <c r="O84" s="1"/>
      <c r="P84" s="11"/>
      <c r="Q84" s="50">
        <f t="shared" ref="Q84:Q86" si="286">SUM(R84:U84)</f>
        <v>0</v>
      </c>
      <c r="R84" s="8"/>
      <c r="S84" s="1"/>
      <c r="T84" s="1"/>
      <c r="U84" s="1"/>
      <c r="V84" s="174"/>
      <c r="W84" s="52"/>
      <c r="X84" s="52"/>
      <c r="Y84" s="52"/>
      <c r="Z84" s="52"/>
      <c r="AA84" s="52"/>
      <c r="AB84" s="52"/>
    </row>
    <row r="85" spans="1:43" x14ac:dyDescent="0.25">
      <c r="A85" s="14"/>
      <c r="B85" s="50">
        <f t="shared" si="283"/>
        <v>0</v>
      </c>
      <c r="C85" s="8"/>
      <c r="D85" s="1"/>
      <c r="E85" s="1"/>
      <c r="F85" s="11"/>
      <c r="G85" s="50">
        <f t="shared" si="284"/>
        <v>0</v>
      </c>
      <c r="H85" s="8"/>
      <c r="I85" s="1"/>
      <c r="J85" s="1"/>
      <c r="K85" s="11"/>
      <c r="L85" s="50">
        <f t="shared" si="285"/>
        <v>0</v>
      </c>
      <c r="M85" s="8"/>
      <c r="N85" s="1"/>
      <c r="O85" s="1"/>
      <c r="P85" s="11"/>
      <c r="Q85" s="50">
        <f t="shared" si="286"/>
        <v>0</v>
      </c>
      <c r="R85" s="8"/>
      <c r="S85" s="1"/>
      <c r="T85" s="1"/>
      <c r="U85" s="1"/>
      <c r="V85" s="174"/>
      <c r="W85" s="52"/>
      <c r="X85" s="52"/>
      <c r="Y85" s="52"/>
      <c r="Z85" s="52"/>
      <c r="AA85" s="52"/>
      <c r="AB85" s="52"/>
    </row>
    <row r="86" spans="1:43" x14ac:dyDescent="0.25">
      <c r="A86" s="14"/>
      <c r="B86" s="50">
        <f t="shared" si="283"/>
        <v>0</v>
      </c>
      <c r="C86" s="8"/>
      <c r="D86" s="1"/>
      <c r="E86" s="1"/>
      <c r="F86" s="11"/>
      <c r="G86" s="50">
        <f t="shared" si="284"/>
        <v>0</v>
      </c>
      <c r="H86" s="8"/>
      <c r="I86" s="1"/>
      <c r="J86" s="1"/>
      <c r="K86" s="11"/>
      <c r="L86" s="50">
        <f t="shared" si="285"/>
        <v>0</v>
      </c>
      <c r="M86" s="8"/>
      <c r="N86" s="1"/>
      <c r="O86" s="1"/>
      <c r="P86" s="11"/>
      <c r="Q86" s="50">
        <f t="shared" si="286"/>
        <v>0</v>
      </c>
      <c r="R86" s="8"/>
      <c r="S86" s="1"/>
      <c r="T86" s="1"/>
      <c r="U86" s="1"/>
      <c r="V86" s="174"/>
      <c r="W86" s="52"/>
      <c r="X86" s="52"/>
      <c r="Y86" s="52"/>
      <c r="Z86" s="52"/>
      <c r="AA86" s="52"/>
      <c r="AB86" s="52"/>
    </row>
    <row r="87" spans="1:43" x14ac:dyDescent="0.25">
      <c r="A87" s="14"/>
      <c r="B87" s="50">
        <f t="shared" ref="B87:B90" si="287">SUM(C87:F87)</f>
        <v>0</v>
      </c>
      <c r="C87" s="8"/>
      <c r="D87" s="1"/>
      <c r="E87" s="1"/>
      <c r="F87" s="11"/>
      <c r="G87" s="50">
        <f t="shared" ref="G87:G90" si="288">SUM(H87:K87)</f>
        <v>0</v>
      </c>
      <c r="H87" s="8"/>
      <c r="I87" s="1"/>
      <c r="J87" s="1"/>
      <c r="K87" s="11"/>
      <c r="L87" s="50">
        <f t="shared" ref="L87:L90" si="289">SUM(M87:P87)</f>
        <v>0</v>
      </c>
      <c r="M87" s="8"/>
      <c r="N87" s="1"/>
      <c r="O87" s="1"/>
      <c r="P87" s="11"/>
      <c r="Q87" s="50">
        <f t="shared" ref="Q87:Q90" si="290">SUM(R87:U87)</f>
        <v>0</v>
      </c>
      <c r="R87" s="8"/>
      <c r="S87" s="1"/>
      <c r="T87" s="1"/>
      <c r="U87" s="1"/>
      <c r="V87" s="174"/>
      <c r="W87" s="52"/>
      <c r="X87" s="52"/>
      <c r="Y87" s="52"/>
      <c r="Z87" s="52"/>
      <c r="AA87" s="52"/>
      <c r="AB87" s="52"/>
    </row>
    <row r="88" spans="1:43" x14ac:dyDescent="0.25">
      <c r="A88" s="14"/>
      <c r="B88" s="50">
        <f t="shared" si="287"/>
        <v>0</v>
      </c>
      <c r="C88" s="8"/>
      <c r="D88" s="1"/>
      <c r="E88" s="1"/>
      <c r="F88" s="11"/>
      <c r="G88" s="50">
        <f t="shared" si="288"/>
        <v>0</v>
      </c>
      <c r="H88" s="8"/>
      <c r="I88" s="1"/>
      <c r="J88" s="1"/>
      <c r="K88" s="11"/>
      <c r="L88" s="50">
        <f t="shared" si="289"/>
        <v>0</v>
      </c>
      <c r="M88" s="8"/>
      <c r="N88" s="1"/>
      <c r="O88" s="1"/>
      <c r="P88" s="11"/>
      <c r="Q88" s="50">
        <f t="shared" si="290"/>
        <v>0</v>
      </c>
      <c r="R88" s="8"/>
      <c r="S88" s="1"/>
      <c r="T88" s="1"/>
      <c r="U88" s="1"/>
      <c r="V88" s="174"/>
      <c r="W88" s="52"/>
      <c r="X88" s="52"/>
      <c r="Y88" s="52"/>
      <c r="Z88" s="52"/>
      <c r="AA88" s="52"/>
      <c r="AB88" s="52"/>
    </row>
    <row r="89" spans="1:43" x14ac:dyDescent="0.25">
      <c r="A89" s="14"/>
      <c r="B89" s="50">
        <f t="shared" si="287"/>
        <v>0</v>
      </c>
      <c r="C89" s="8"/>
      <c r="D89" s="1"/>
      <c r="E89" s="1"/>
      <c r="F89" s="11"/>
      <c r="G89" s="50">
        <f t="shared" si="288"/>
        <v>0</v>
      </c>
      <c r="H89" s="8"/>
      <c r="I89" s="1"/>
      <c r="J89" s="1"/>
      <c r="K89" s="11"/>
      <c r="L89" s="50">
        <f t="shared" si="289"/>
        <v>0</v>
      </c>
      <c r="M89" s="8"/>
      <c r="N89" s="1"/>
      <c r="O89" s="1"/>
      <c r="P89" s="11"/>
      <c r="Q89" s="50">
        <f t="shared" si="290"/>
        <v>0</v>
      </c>
      <c r="R89" s="8"/>
      <c r="S89" s="1"/>
      <c r="T89" s="1"/>
      <c r="U89" s="1"/>
      <c r="V89" s="174"/>
      <c r="W89" s="52"/>
      <c r="X89" s="52"/>
      <c r="Y89" s="52"/>
      <c r="Z89" s="52"/>
      <c r="AA89" s="52"/>
      <c r="AB89" s="52"/>
    </row>
    <row r="90" spans="1:43" x14ac:dyDescent="0.25">
      <c r="A90" s="14"/>
      <c r="B90" s="50">
        <f t="shared" si="287"/>
        <v>0</v>
      </c>
      <c r="C90" s="8"/>
      <c r="D90" s="1"/>
      <c r="E90" s="1"/>
      <c r="F90" s="11"/>
      <c r="G90" s="50">
        <f t="shared" si="288"/>
        <v>0</v>
      </c>
      <c r="H90" s="8"/>
      <c r="I90" s="1"/>
      <c r="J90" s="1"/>
      <c r="K90" s="11"/>
      <c r="L90" s="50">
        <f t="shared" si="289"/>
        <v>0</v>
      </c>
      <c r="M90" s="8"/>
      <c r="N90" s="1"/>
      <c r="O90" s="1"/>
      <c r="P90" s="11"/>
      <c r="Q90" s="50">
        <f t="shared" si="290"/>
        <v>0</v>
      </c>
      <c r="R90" s="8"/>
      <c r="S90" s="1"/>
      <c r="T90" s="1"/>
      <c r="U90" s="1"/>
      <c r="V90" s="174"/>
      <c r="W90" s="52"/>
      <c r="X90" s="52"/>
      <c r="Y90" s="52"/>
      <c r="Z90" s="52"/>
      <c r="AA90" s="52"/>
      <c r="AB90" s="52"/>
    </row>
    <row r="91" spans="1:43" s="178" customFormat="1" x14ac:dyDescent="0.25">
      <c r="A91" s="57" t="s">
        <v>39</v>
      </c>
      <c r="B91" s="58">
        <f>SUM(B83:B90)</f>
        <v>0</v>
      </c>
      <c r="C91" s="59">
        <f t="shared" ref="C91:F91" si="291">SUM(C83:C90)</f>
        <v>0</v>
      </c>
      <c r="D91" s="60">
        <f t="shared" si="291"/>
        <v>0</v>
      </c>
      <c r="E91" s="60">
        <f t="shared" ref="E91" si="292">SUM(E83:E90)</f>
        <v>0</v>
      </c>
      <c r="F91" s="110">
        <f t="shared" si="291"/>
        <v>0</v>
      </c>
      <c r="G91" s="58">
        <f>SUM(G83:G90)</f>
        <v>0</v>
      </c>
      <c r="H91" s="59">
        <f t="shared" ref="H91" si="293">SUM(H83:H90)</f>
        <v>0</v>
      </c>
      <c r="I91" s="60">
        <f t="shared" ref="I91" si="294">SUM(I83:I90)</f>
        <v>0</v>
      </c>
      <c r="J91" s="60">
        <f t="shared" ref="J91" si="295">SUM(J83:J90)</f>
        <v>0</v>
      </c>
      <c r="K91" s="110">
        <f t="shared" ref="K91" si="296">SUM(K83:K90)</f>
        <v>0</v>
      </c>
      <c r="L91" s="58">
        <f>SUM(L83:L90)</f>
        <v>0</v>
      </c>
      <c r="M91" s="59">
        <f t="shared" ref="M91" si="297">SUM(M83:M90)</f>
        <v>0</v>
      </c>
      <c r="N91" s="60">
        <f t="shared" ref="N91" si="298">SUM(N83:N90)</f>
        <v>0</v>
      </c>
      <c r="O91" s="60">
        <f t="shared" ref="O91" si="299">SUM(O83:O90)</f>
        <v>0</v>
      </c>
      <c r="P91" s="110">
        <f t="shared" ref="P91" si="300">SUM(P83:P90)</f>
        <v>0</v>
      </c>
      <c r="Q91" s="58">
        <f>SUM(Q83:Q90)</f>
        <v>0</v>
      </c>
      <c r="R91" s="59">
        <f t="shared" ref="R91" si="301">SUM(R83:R90)</f>
        <v>0</v>
      </c>
      <c r="S91" s="60">
        <f t="shared" ref="S91" si="302">SUM(S83:S90)</f>
        <v>0</v>
      </c>
      <c r="T91" s="60">
        <f t="shared" ref="T91" si="303">SUM(T83:T90)</f>
        <v>0</v>
      </c>
      <c r="U91" s="60">
        <f t="shared" ref="U91" si="304">SUM(U83:U90)</f>
        <v>0</v>
      </c>
      <c r="V91" s="181"/>
      <c r="W91" s="60">
        <f t="shared" ref="W91:AB91" si="305">SUM(W83:W90)</f>
        <v>0</v>
      </c>
      <c r="X91" s="60">
        <f t="shared" si="305"/>
        <v>0</v>
      </c>
      <c r="Y91" s="60">
        <f t="shared" si="305"/>
        <v>0</v>
      </c>
      <c r="Z91" s="60">
        <f t="shared" si="305"/>
        <v>0</v>
      </c>
      <c r="AA91" s="60">
        <f t="shared" si="305"/>
        <v>0</v>
      </c>
      <c r="AB91" s="60">
        <f t="shared" si="305"/>
        <v>0</v>
      </c>
      <c r="AC91" s="38"/>
      <c r="AD91" s="38"/>
      <c r="AE91" s="38"/>
      <c r="AF91" s="38"/>
      <c r="AG91" s="38"/>
      <c r="AH91" s="38"/>
      <c r="AI91" s="38"/>
      <c r="AJ91" s="38"/>
      <c r="AK91" s="38"/>
      <c r="AL91" s="38"/>
      <c r="AM91" s="38"/>
      <c r="AN91" s="38"/>
      <c r="AO91" s="38"/>
      <c r="AP91" s="38"/>
      <c r="AQ91" s="38"/>
    </row>
    <row r="92" spans="1:43" x14ac:dyDescent="0.25">
      <c r="A92" s="111" t="s">
        <v>24</v>
      </c>
      <c r="B92" s="112" t="s">
        <v>38</v>
      </c>
      <c r="C92" s="113"/>
      <c r="D92" s="114"/>
      <c r="E92" s="114"/>
      <c r="F92" s="223"/>
      <c r="G92" s="112" t="s">
        <v>38</v>
      </c>
      <c r="H92" s="113"/>
      <c r="I92" s="114"/>
      <c r="J92" s="114"/>
      <c r="K92" s="223"/>
      <c r="L92" s="112" t="s">
        <v>38</v>
      </c>
      <c r="M92" s="113"/>
      <c r="N92" s="114"/>
      <c r="O92" s="114"/>
      <c r="P92" s="223"/>
      <c r="Q92" s="112" t="s">
        <v>38</v>
      </c>
      <c r="R92" s="113"/>
      <c r="S92" s="114"/>
      <c r="T92" s="114"/>
      <c r="U92" s="114"/>
      <c r="V92" s="224"/>
      <c r="W92" s="114" t="s">
        <v>38</v>
      </c>
      <c r="X92" s="114" t="s">
        <v>38</v>
      </c>
      <c r="Y92" s="114" t="s">
        <v>38</v>
      </c>
      <c r="Z92" s="114" t="s">
        <v>38</v>
      </c>
      <c r="AA92" s="114" t="s">
        <v>38</v>
      </c>
      <c r="AB92" s="114" t="s">
        <v>38</v>
      </c>
    </row>
    <row r="93" spans="1:43" x14ac:dyDescent="0.25">
      <c r="A93" s="14"/>
      <c r="B93" s="50">
        <f>SUM(C93:F93)</f>
        <v>0</v>
      </c>
      <c r="C93" s="8"/>
      <c r="D93" s="1"/>
      <c r="E93" s="1"/>
      <c r="F93" s="11"/>
      <c r="G93" s="50">
        <f>SUM(H93:K93)</f>
        <v>0</v>
      </c>
      <c r="H93" s="8"/>
      <c r="I93" s="1"/>
      <c r="J93" s="1"/>
      <c r="K93" s="11"/>
      <c r="L93" s="50">
        <f>SUM(M93:P93)</f>
        <v>0</v>
      </c>
      <c r="M93" s="8"/>
      <c r="N93" s="1"/>
      <c r="O93" s="1"/>
      <c r="P93" s="11"/>
      <c r="Q93" s="50">
        <f>SUM(R93:U93)</f>
        <v>0</v>
      </c>
      <c r="R93" s="8"/>
      <c r="S93" s="1"/>
      <c r="T93" s="1"/>
      <c r="U93" s="1"/>
      <c r="V93" s="174"/>
      <c r="W93" s="52"/>
      <c r="X93" s="52"/>
      <c r="Y93" s="52"/>
      <c r="Z93" s="52"/>
      <c r="AA93" s="52"/>
      <c r="AB93" s="52"/>
    </row>
    <row r="94" spans="1:43" x14ac:dyDescent="0.25">
      <c r="A94" s="14"/>
      <c r="B94" s="50">
        <f t="shared" ref="B94:B97" si="306">SUM(C94:F94)</f>
        <v>0</v>
      </c>
      <c r="C94" s="8"/>
      <c r="D94" s="1"/>
      <c r="E94" s="1"/>
      <c r="F94" s="11"/>
      <c r="G94" s="50">
        <f t="shared" ref="G94:G97" si="307">SUM(H94:K94)</f>
        <v>0</v>
      </c>
      <c r="H94" s="8"/>
      <c r="I94" s="1"/>
      <c r="J94" s="1"/>
      <c r="K94" s="11"/>
      <c r="L94" s="50">
        <f t="shared" ref="L94:L97" si="308">SUM(M94:P94)</f>
        <v>0</v>
      </c>
      <c r="M94" s="8"/>
      <c r="N94" s="1"/>
      <c r="O94" s="1"/>
      <c r="P94" s="11"/>
      <c r="Q94" s="50">
        <f t="shared" ref="Q94:Q97" si="309">SUM(R94:U94)</f>
        <v>0</v>
      </c>
      <c r="R94" s="8"/>
      <c r="S94" s="1"/>
      <c r="T94" s="1"/>
      <c r="U94" s="1"/>
      <c r="V94" s="174"/>
      <c r="W94" s="52"/>
      <c r="X94" s="52"/>
      <c r="Y94" s="52"/>
      <c r="Z94" s="52"/>
      <c r="AA94" s="52"/>
      <c r="AB94" s="52"/>
    </row>
    <row r="95" spans="1:43" x14ac:dyDescent="0.25">
      <c r="A95" s="14"/>
      <c r="B95" s="50">
        <f t="shared" si="306"/>
        <v>0</v>
      </c>
      <c r="C95" s="8"/>
      <c r="D95" s="1"/>
      <c r="E95" s="1"/>
      <c r="F95" s="11"/>
      <c r="G95" s="50">
        <f t="shared" si="307"/>
        <v>0</v>
      </c>
      <c r="H95" s="8"/>
      <c r="I95" s="1"/>
      <c r="J95" s="1"/>
      <c r="K95" s="11"/>
      <c r="L95" s="50">
        <f t="shared" si="308"/>
        <v>0</v>
      </c>
      <c r="M95" s="8"/>
      <c r="N95" s="1"/>
      <c r="O95" s="1"/>
      <c r="P95" s="11"/>
      <c r="Q95" s="50">
        <f t="shared" si="309"/>
        <v>0</v>
      </c>
      <c r="R95" s="8"/>
      <c r="S95" s="1"/>
      <c r="T95" s="1"/>
      <c r="U95" s="1"/>
      <c r="V95" s="174"/>
      <c r="W95" s="52"/>
      <c r="X95" s="52"/>
      <c r="Y95" s="52"/>
      <c r="Z95" s="52"/>
      <c r="AA95" s="52"/>
      <c r="AB95" s="52"/>
    </row>
    <row r="96" spans="1:43" x14ac:dyDescent="0.25">
      <c r="A96" s="14"/>
      <c r="B96" s="50">
        <f t="shared" si="306"/>
        <v>0</v>
      </c>
      <c r="C96" s="8"/>
      <c r="D96" s="1"/>
      <c r="E96" s="1"/>
      <c r="F96" s="11"/>
      <c r="G96" s="50">
        <f t="shared" si="307"/>
        <v>0</v>
      </c>
      <c r="H96" s="8"/>
      <c r="I96" s="1"/>
      <c r="J96" s="1"/>
      <c r="K96" s="11"/>
      <c r="L96" s="50">
        <f t="shared" si="308"/>
        <v>0</v>
      </c>
      <c r="M96" s="8"/>
      <c r="N96" s="1"/>
      <c r="O96" s="1"/>
      <c r="P96" s="11"/>
      <c r="Q96" s="50">
        <f t="shared" si="309"/>
        <v>0</v>
      </c>
      <c r="R96" s="8"/>
      <c r="S96" s="1"/>
      <c r="T96" s="1"/>
      <c r="U96" s="1"/>
      <c r="V96" s="174"/>
      <c r="W96" s="52"/>
      <c r="X96" s="52"/>
      <c r="Y96" s="52"/>
      <c r="Z96" s="52"/>
      <c r="AA96" s="52"/>
      <c r="AB96" s="52"/>
    </row>
    <row r="97" spans="1:43" x14ac:dyDescent="0.25">
      <c r="A97" s="14"/>
      <c r="B97" s="50">
        <f t="shared" si="306"/>
        <v>0</v>
      </c>
      <c r="C97" s="8"/>
      <c r="D97" s="1"/>
      <c r="E97" s="1"/>
      <c r="F97" s="11"/>
      <c r="G97" s="50">
        <f t="shared" si="307"/>
        <v>0</v>
      </c>
      <c r="H97" s="8"/>
      <c r="I97" s="1"/>
      <c r="J97" s="1"/>
      <c r="K97" s="11"/>
      <c r="L97" s="50">
        <f t="shared" si="308"/>
        <v>0</v>
      </c>
      <c r="M97" s="8"/>
      <c r="N97" s="1"/>
      <c r="O97" s="1"/>
      <c r="P97" s="11"/>
      <c r="Q97" s="50">
        <f t="shared" si="309"/>
        <v>0</v>
      </c>
      <c r="R97" s="8"/>
      <c r="S97" s="1"/>
      <c r="T97" s="1"/>
      <c r="U97" s="1"/>
      <c r="V97" s="174"/>
      <c r="W97" s="52"/>
      <c r="X97" s="52"/>
      <c r="Y97" s="52"/>
      <c r="Z97" s="52"/>
      <c r="AA97" s="52"/>
      <c r="AB97" s="52"/>
    </row>
    <row r="98" spans="1:43" s="178" customFormat="1" x14ac:dyDescent="0.25">
      <c r="A98" s="121" t="s">
        <v>39</v>
      </c>
      <c r="B98" s="122">
        <f>SUM(B93:B97)</f>
        <v>0</v>
      </c>
      <c r="C98" s="123">
        <f t="shared" ref="C98:F98" si="310">SUM(C93:C97)</f>
        <v>0</v>
      </c>
      <c r="D98" s="124">
        <f t="shared" si="310"/>
        <v>0</v>
      </c>
      <c r="E98" s="124">
        <f t="shared" ref="E98" si="311">SUM(E93:E97)</f>
        <v>0</v>
      </c>
      <c r="F98" s="228">
        <f t="shared" si="310"/>
        <v>0</v>
      </c>
      <c r="G98" s="122">
        <f>SUM(G93:G97)</f>
        <v>0</v>
      </c>
      <c r="H98" s="123">
        <f t="shared" ref="H98" si="312">SUM(H93:H97)</f>
        <v>0</v>
      </c>
      <c r="I98" s="124">
        <f t="shared" ref="I98" si="313">SUM(I93:I97)</f>
        <v>0</v>
      </c>
      <c r="J98" s="124">
        <f t="shared" ref="J98" si="314">SUM(J93:J97)</f>
        <v>0</v>
      </c>
      <c r="K98" s="228">
        <f t="shared" ref="K98" si="315">SUM(K93:K97)</f>
        <v>0</v>
      </c>
      <c r="L98" s="122">
        <f>SUM(L93:L97)</f>
        <v>0</v>
      </c>
      <c r="M98" s="123">
        <f t="shared" ref="M98" si="316">SUM(M93:M97)</f>
        <v>0</v>
      </c>
      <c r="N98" s="124">
        <f t="shared" ref="N98" si="317">SUM(N93:N97)</f>
        <v>0</v>
      </c>
      <c r="O98" s="124">
        <f t="shared" ref="O98" si="318">SUM(O93:O97)</f>
        <v>0</v>
      </c>
      <c r="P98" s="228">
        <f t="shared" ref="P98" si="319">SUM(P93:P97)</f>
        <v>0</v>
      </c>
      <c r="Q98" s="122">
        <f>SUM(Q93:Q97)</f>
        <v>0</v>
      </c>
      <c r="R98" s="123">
        <f t="shared" ref="R98" si="320">SUM(R93:R97)</f>
        <v>0</v>
      </c>
      <c r="S98" s="124">
        <f t="shared" ref="S98" si="321">SUM(S93:S97)</f>
        <v>0</v>
      </c>
      <c r="T98" s="124">
        <f t="shared" ref="T98" si="322">SUM(T93:T97)</f>
        <v>0</v>
      </c>
      <c r="U98" s="124">
        <f t="shared" ref="U98" si="323">SUM(U93:U97)</f>
        <v>0</v>
      </c>
      <c r="V98" s="229"/>
      <c r="W98" s="124">
        <f t="shared" ref="W98:AB98" si="324">SUM(W93:W97)</f>
        <v>0</v>
      </c>
      <c r="X98" s="124">
        <f t="shared" si="324"/>
        <v>0</v>
      </c>
      <c r="Y98" s="124">
        <f t="shared" si="324"/>
        <v>0</v>
      </c>
      <c r="Z98" s="124">
        <f t="shared" si="324"/>
        <v>0</v>
      </c>
      <c r="AA98" s="124">
        <f t="shared" si="324"/>
        <v>0</v>
      </c>
      <c r="AB98" s="124">
        <f t="shared" si="324"/>
        <v>0</v>
      </c>
      <c r="AC98" s="38"/>
      <c r="AD98" s="38"/>
      <c r="AE98" s="38"/>
      <c r="AF98" s="38"/>
      <c r="AG98" s="38"/>
      <c r="AH98" s="38"/>
      <c r="AI98" s="38"/>
      <c r="AJ98" s="38"/>
      <c r="AK98" s="38"/>
      <c r="AL98" s="38"/>
      <c r="AM98" s="38"/>
      <c r="AN98" s="38"/>
      <c r="AO98" s="38"/>
      <c r="AP98" s="38"/>
      <c r="AQ98" s="38"/>
    </row>
    <row r="99" spans="1:43" ht="15.75" x14ac:dyDescent="0.25">
      <c r="A99" s="125" t="s">
        <v>25</v>
      </c>
      <c r="B99" s="126">
        <f>B91+B98</f>
        <v>0</v>
      </c>
      <c r="C99" s="127">
        <f t="shared" ref="C99:F99" si="325">C91+C98</f>
        <v>0</v>
      </c>
      <c r="D99" s="128">
        <f t="shared" si="325"/>
        <v>0</v>
      </c>
      <c r="E99" s="128">
        <f t="shared" ref="E99" si="326">E91+E98</f>
        <v>0</v>
      </c>
      <c r="F99" s="230">
        <f t="shared" si="325"/>
        <v>0</v>
      </c>
      <c r="G99" s="126">
        <f>G91+G98</f>
        <v>0</v>
      </c>
      <c r="H99" s="127">
        <f t="shared" ref="H99" si="327">H91+H98</f>
        <v>0</v>
      </c>
      <c r="I99" s="128">
        <f t="shared" ref="I99" si="328">I91+I98</f>
        <v>0</v>
      </c>
      <c r="J99" s="128">
        <f t="shared" ref="J99" si="329">J91+J98</f>
        <v>0</v>
      </c>
      <c r="K99" s="230">
        <f t="shared" ref="K99" si="330">K91+K98</f>
        <v>0</v>
      </c>
      <c r="L99" s="126">
        <f>L91+L98</f>
        <v>0</v>
      </c>
      <c r="M99" s="127">
        <f t="shared" ref="M99" si="331">M91+M98</f>
        <v>0</v>
      </c>
      <c r="N99" s="128">
        <f t="shared" ref="N99" si="332">N91+N98</f>
        <v>0</v>
      </c>
      <c r="O99" s="128">
        <f t="shared" ref="O99" si="333">O91+O98</f>
        <v>0</v>
      </c>
      <c r="P99" s="230">
        <f t="shared" ref="P99" si="334">P91+P98</f>
        <v>0</v>
      </c>
      <c r="Q99" s="126">
        <f>Q91+Q98</f>
        <v>0</v>
      </c>
      <c r="R99" s="127">
        <f t="shared" ref="R99" si="335">R91+R98</f>
        <v>0</v>
      </c>
      <c r="S99" s="128">
        <f t="shared" ref="S99" si="336">S91+S98</f>
        <v>0</v>
      </c>
      <c r="T99" s="128">
        <f t="shared" ref="T99" si="337">T91+T98</f>
        <v>0</v>
      </c>
      <c r="U99" s="128">
        <f t="shared" ref="U99" si="338">U91+U98</f>
        <v>0</v>
      </c>
      <c r="V99" s="231"/>
      <c r="W99" s="128">
        <f t="shared" ref="W99:AB99" si="339">W91+W98</f>
        <v>0</v>
      </c>
      <c r="X99" s="128">
        <f t="shared" si="339"/>
        <v>0</v>
      </c>
      <c r="Y99" s="128">
        <f t="shared" si="339"/>
        <v>0</v>
      </c>
      <c r="Z99" s="128">
        <f t="shared" si="339"/>
        <v>0</v>
      </c>
      <c r="AA99" s="128">
        <f t="shared" si="339"/>
        <v>0</v>
      </c>
      <c r="AB99" s="128">
        <f t="shared" si="339"/>
        <v>0</v>
      </c>
    </row>
    <row r="100" spans="1:43" ht="15.75" x14ac:dyDescent="0.25">
      <c r="A100" s="125" t="s">
        <v>26</v>
      </c>
      <c r="B100" s="126">
        <f>SUM(B81,B99)</f>
        <v>0</v>
      </c>
      <c r="C100" s="127">
        <f t="shared" ref="C100:F100" si="340">SUM(C81,C99)</f>
        <v>0</v>
      </c>
      <c r="D100" s="128">
        <f t="shared" si="340"/>
        <v>0</v>
      </c>
      <c r="E100" s="128">
        <f t="shared" ref="E100" si="341">SUM(E81,E99)</f>
        <v>0</v>
      </c>
      <c r="F100" s="230">
        <f t="shared" si="340"/>
        <v>0</v>
      </c>
      <c r="G100" s="126">
        <f>SUM(G81,G99)</f>
        <v>0</v>
      </c>
      <c r="H100" s="127">
        <f t="shared" ref="H100" si="342">SUM(H81,H99)</f>
        <v>0</v>
      </c>
      <c r="I100" s="128">
        <f t="shared" ref="I100" si="343">SUM(I81,I99)</f>
        <v>0</v>
      </c>
      <c r="J100" s="128">
        <f t="shared" ref="J100" si="344">SUM(J81,J99)</f>
        <v>0</v>
      </c>
      <c r="K100" s="230">
        <f t="shared" ref="K100" si="345">SUM(K81,K99)</f>
        <v>0</v>
      </c>
      <c r="L100" s="126">
        <f>SUM(L81,L99)</f>
        <v>0</v>
      </c>
      <c r="M100" s="127">
        <f t="shared" ref="M100" si="346">SUM(M81,M99)</f>
        <v>0</v>
      </c>
      <c r="N100" s="128">
        <f t="shared" ref="N100" si="347">SUM(N81,N99)</f>
        <v>0</v>
      </c>
      <c r="O100" s="128">
        <f t="shared" ref="O100" si="348">SUM(O81,O99)</f>
        <v>0</v>
      </c>
      <c r="P100" s="230">
        <f t="shared" ref="P100" si="349">SUM(P81,P99)</f>
        <v>0</v>
      </c>
      <c r="Q100" s="126">
        <f>SUM(Q81,Q99)</f>
        <v>0</v>
      </c>
      <c r="R100" s="127">
        <f t="shared" ref="R100" si="350">SUM(R81,R99)</f>
        <v>0</v>
      </c>
      <c r="S100" s="128">
        <f t="shared" ref="S100" si="351">SUM(S81,S99)</f>
        <v>0</v>
      </c>
      <c r="T100" s="128">
        <f t="shared" ref="T100" si="352">SUM(T81,T99)</f>
        <v>0</v>
      </c>
      <c r="U100" s="128">
        <f t="shared" ref="U100" si="353">SUM(U81,U99)</f>
        <v>0</v>
      </c>
      <c r="V100" s="231"/>
      <c r="W100" s="128">
        <f t="shared" ref="W100:AB100" si="354">SUM(W81,W99)</f>
        <v>0</v>
      </c>
      <c r="X100" s="128">
        <f t="shared" si="354"/>
        <v>0</v>
      </c>
      <c r="Y100" s="128">
        <f t="shared" si="354"/>
        <v>0</v>
      </c>
      <c r="Z100" s="128">
        <f t="shared" si="354"/>
        <v>0</v>
      </c>
      <c r="AA100" s="128">
        <f t="shared" si="354"/>
        <v>0</v>
      </c>
      <c r="AB100" s="128">
        <f t="shared" si="354"/>
        <v>0</v>
      </c>
    </row>
    <row r="101" spans="1:43" ht="16.5" thickBot="1" x14ac:dyDescent="0.3">
      <c r="A101" s="129" t="s">
        <v>27</v>
      </c>
      <c r="B101" s="130"/>
      <c r="C101" s="131"/>
      <c r="D101" s="131"/>
      <c r="E101" s="131"/>
      <c r="F101" s="131"/>
      <c r="G101" s="130"/>
      <c r="H101" s="131"/>
      <c r="I101" s="131"/>
      <c r="J101" s="131"/>
      <c r="K101" s="131"/>
      <c r="L101" s="130"/>
      <c r="M101" s="131"/>
      <c r="N101" s="131"/>
      <c r="O101" s="131"/>
      <c r="P101" s="131"/>
      <c r="Q101" s="130"/>
      <c r="R101" s="131"/>
      <c r="S101" s="131"/>
      <c r="T101" s="131"/>
      <c r="U101" s="131"/>
      <c r="V101" s="232"/>
      <c r="W101" s="131"/>
      <c r="X101" s="131"/>
      <c r="Y101" s="131"/>
      <c r="Z101" s="131"/>
      <c r="AA101" s="131"/>
      <c r="AB101" s="131"/>
    </row>
    <row r="102" spans="1:43" s="236" customFormat="1" ht="16.5" thickBot="1" x14ac:dyDescent="0.3">
      <c r="A102" s="132" t="s">
        <v>28</v>
      </c>
      <c r="B102" s="133">
        <f>B65-(B81+B99)</f>
        <v>0</v>
      </c>
      <c r="C102" s="134">
        <f t="shared" ref="C102:F102" si="355">C65-(C81+C99)</f>
        <v>0</v>
      </c>
      <c r="D102" s="135">
        <f>D65-(D81+D99)</f>
        <v>0</v>
      </c>
      <c r="E102" s="135">
        <f>E65-(E81+E99)</f>
        <v>0</v>
      </c>
      <c r="F102" s="233">
        <f t="shared" si="355"/>
        <v>0</v>
      </c>
      <c r="G102" s="133">
        <f>G65-(G81+G99)</f>
        <v>0</v>
      </c>
      <c r="H102" s="134">
        <f t="shared" ref="H102:K102" si="356">H65-(H81+H99)</f>
        <v>0</v>
      </c>
      <c r="I102" s="135">
        <f t="shared" si="356"/>
        <v>0</v>
      </c>
      <c r="J102" s="135">
        <f t="shared" ref="J102" si="357">J65-(J81+J99)</f>
        <v>0</v>
      </c>
      <c r="K102" s="233">
        <f t="shared" si="356"/>
        <v>0</v>
      </c>
      <c r="L102" s="133">
        <f>L65-(L81+L99)</f>
        <v>0</v>
      </c>
      <c r="M102" s="134">
        <f t="shared" ref="M102:P102" si="358">M65-(M81+M99)</f>
        <v>0</v>
      </c>
      <c r="N102" s="135">
        <f t="shared" si="358"/>
        <v>0</v>
      </c>
      <c r="O102" s="135">
        <f t="shared" ref="O102" si="359">O65-(O81+O99)</f>
        <v>0</v>
      </c>
      <c r="P102" s="233">
        <f t="shared" si="358"/>
        <v>0</v>
      </c>
      <c r="Q102" s="133">
        <f>Q65-(Q81+Q99)</f>
        <v>0</v>
      </c>
      <c r="R102" s="134">
        <f t="shared" ref="R102:AB102" si="360">R65-(R81+R99)</f>
        <v>0</v>
      </c>
      <c r="S102" s="135">
        <f t="shared" si="360"/>
        <v>0</v>
      </c>
      <c r="T102" s="135">
        <f t="shared" ref="T102" si="361">T65-(T81+T99)</f>
        <v>0</v>
      </c>
      <c r="U102" s="135">
        <f t="shared" si="360"/>
        <v>0</v>
      </c>
      <c r="V102" s="234"/>
      <c r="W102" s="235">
        <f t="shared" si="360"/>
        <v>0</v>
      </c>
      <c r="X102" s="235">
        <f t="shared" si="360"/>
        <v>0</v>
      </c>
      <c r="Y102" s="235">
        <f t="shared" si="360"/>
        <v>0</v>
      </c>
      <c r="Z102" s="235">
        <f t="shared" si="360"/>
        <v>0</v>
      </c>
      <c r="AA102" s="235">
        <f t="shared" si="360"/>
        <v>0</v>
      </c>
      <c r="AB102" s="235">
        <f t="shared" si="360"/>
        <v>0</v>
      </c>
      <c r="AC102" s="251"/>
      <c r="AD102" s="251"/>
      <c r="AE102" s="251"/>
      <c r="AF102" s="251"/>
      <c r="AG102" s="251"/>
      <c r="AH102" s="251"/>
      <c r="AI102" s="251"/>
      <c r="AJ102" s="251"/>
      <c r="AK102" s="251"/>
      <c r="AL102" s="251"/>
      <c r="AM102" s="251"/>
      <c r="AN102" s="251"/>
      <c r="AO102" s="251"/>
      <c r="AP102" s="251"/>
      <c r="AQ102" s="251"/>
    </row>
    <row r="103" spans="1:43" ht="24" thickBot="1" x14ac:dyDescent="0.3">
      <c r="A103" s="136" t="s">
        <v>29</v>
      </c>
      <c r="B103" s="137">
        <f>B73+B91+B98+B102</f>
        <v>0</v>
      </c>
      <c r="C103" s="138">
        <f t="shared" ref="C103:F103" si="362">C73+C91+C98+C102</f>
        <v>0</v>
      </c>
      <c r="D103" s="139">
        <f t="shared" si="362"/>
        <v>0</v>
      </c>
      <c r="E103" s="139">
        <f t="shared" ref="E103" si="363">E73+E91+E98+E102</f>
        <v>0</v>
      </c>
      <c r="F103" s="237">
        <f t="shared" si="362"/>
        <v>0</v>
      </c>
      <c r="G103" s="137">
        <f>G73+G91+G98+G102</f>
        <v>0</v>
      </c>
      <c r="H103" s="138">
        <f t="shared" ref="H103" si="364">H73+H91+H98+H102</f>
        <v>0</v>
      </c>
      <c r="I103" s="139">
        <f t="shared" ref="I103" si="365">I73+I91+I98+I102</f>
        <v>0</v>
      </c>
      <c r="J103" s="139">
        <f t="shared" ref="J103" si="366">J73+J91+J98+J102</f>
        <v>0</v>
      </c>
      <c r="K103" s="237">
        <f t="shared" ref="K103" si="367">K73+K91+K98+K102</f>
        <v>0</v>
      </c>
      <c r="L103" s="137">
        <f>L73+L91+L98+L102</f>
        <v>0</v>
      </c>
      <c r="M103" s="138">
        <f t="shared" ref="M103" si="368">M73+M91+M98+M102</f>
        <v>0</v>
      </c>
      <c r="N103" s="139">
        <f t="shared" ref="N103" si="369">N73+N91+N98+N102</f>
        <v>0</v>
      </c>
      <c r="O103" s="139">
        <f t="shared" ref="O103" si="370">O73+O91+O98+O102</f>
        <v>0</v>
      </c>
      <c r="P103" s="237">
        <f t="shared" ref="P103" si="371">P73+P91+P98+P102</f>
        <v>0</v>
      </c>
      <c r="Q103" s="137">
        <f>Q73+Q91+Q98+Q102</f>
        <v>0</v>
      </c>
      <c r="R103" s="138">
        <f t="shared" ref="R103" si="372">R73+R91+R98+R102</f>
        <v>0</v>
      </c>
      <c r="S103" s="139">
        <f t="shared" ref="S103" si="373">S73+S91+S98+S102</f>
        <v>0</v>
      </c>
      <c r="T103" s="139">
        <f t="shared" ref="T103" si="374">T73+T91+T98+T102</f>
        <v>0</v>
      </c>
      <c r="U103" s="139">
        <f t="shared" ref="U103" si="375">U73+U91+U98+U102</f>
        <v>0</v>
      </c>
      <c r="V103" s="238"/>
      <c r="W103" s="139">
        <f t="shared" ref="W103:AB103" si="376">W73+W91+W98+W102</f>
        <v>0</v>
      </c>
      <c r="X103" s="139">
        <f t="shared" si="376"/>
        <v>0</v>
      </c>
      <c r="Y103" s="139">
        <f t="shared" si="376"/>
        <v>0</v>
      </c>
      <c r="Z103" s="139">
        <f t="shared" si="376"/>
        <v>0</v>
      </c>
      <c r="AA103" s="139">
        <f t="shared" si="376"/>
        <v>0</v>
      </c>
      <c r="AB103" s="139">
        <f t="shared" si="376"/>
        <v>0</v>
      </c>
    </row>
    <row r="104" spans="1:43" ht="16.5" thickBot="1" x14ac:dyDescent="0.3">
      <c r="A104" s="140" t="s">
        <v>30</v>
      </c>
      <c r="B104" s="141"/>
      <c r="C104" s="142"/>
      <c r="D104" s="143"/>
      <c r="E104" s="143"/>
      <c r="F104" s="239"/>
      <c r="G104" s="240"/>
      <c r="H104" s="142"/>
      <c r="I104" s="143"/>
      <c r="J104" s="143"/>
      <c r="K104" s="239"/>
      <c r="L104" s="240"/>
      <c r="M104" s="142"/>
      <c r="N104" s="143"/>
      <c r="O104" s="143"/>
      <c r="P104" s="239"/>
      <c r="Q104" s="240"/>
      <c r="R104" s="142"/>
      <c r="S104" s="143"/>
      <c r="T104" s="143"/>
      <c r="U104" s="143"/>
      <c r="V104" s="241"/>
      <c r="W104" s="242"/>
      <c r="X104" s="242"/>
      <c r="Y104" s="242"/>
      <c r="Z104" s="242"/>
      <c r="AA104" s="242"/>
      <c r="AB104" s="242"/>
    </row>
    <row r="105" spans="1:43" s="35" customFormat="1" x14ac:dyDescent="0.25">
      <c r="A105" s="437" t="s">
        <v>31</v>
      </c>
      <c r="B105" s="438" t="e">
        <f>B64/B100</f>
        <v>#DIV/0!</v>
      </c>
      <c r="C105" s="247"/>
      <c r="D105" s="247"/>
      <c r="E105" s="247"/>
      <c r="F105" s="247"/>
      <c r="G105" s="439" t="e">
        <f>G64/G100</f>
        <v>#DIV/0!</v>
      </c>
      <c r="H105" s="247"/>
      <c r="I105" s="247"/>
      <c r="J105" s="247"/>
      <c r="K105" s="247"/>
      <c r="L105" s="439" t="e">
        <f>L64/L100</f>
        <v>#DIV/0!</v>
      </c>
      <c r="M105" s="247"/>
      <c r="N105" s="247"/>
      <c r="O105" s="247"/>
      <c r="P105" s="247"/>
      <c r="Q105" s="439" t="e">
        <f>Q64/Q100</f>
        <v>#DIV/0!</v>
      </c>
      <c r="R105" s="247"/>
      <c r="S105" s="247"/>
      <c r="T105" s="247"/>
      <c r="U105" s="247"/>
      <c r="V105" s="247"/>
      <c r="W105" s="440" t="e">
        <f t="shared" ref="W105:AB105" si="377">W64/W100</f>
        <v>#DIV/0!</v>
      </c>
      <c r="X105" s="441" t="e">
        <f t="shared" si="377"/>
        <v>#DIV/0!</v>
      </c>
      <c r="Y105" s="441" t="e">
        <f t="shared" si="377"/>
        <v>#DIV/0!</v>
      </c>
      <c r="Z105" s="441" t="e">
        <f t="shared" si="377"/>
        <v>#DIV/0!</v>
      </c>
      <c r="AA105" s="441" t="e">
        <f t="shared" si="377"/>
        <v>#DIV/0!</v>
      </c>
      <c r="AB105" s="441" t="e">
        <f t="shared" si="377"/>
        <v>#DIV/0!</v>
      </c>
    </row>
    <row r="106" spans="1:43" s="35" customFormat="1" x14ac:dyDescent="0.25">
      <c r="A106" s="442" t="s">
        <v>32</v>
      </c>
      <c r="B106" s="443" t="e">
        <f>B81/B65</f>
        <v>#DIV/0!</v>
      </c>
      <c r="C106" s="247"/>
      <c r="D106" s="247"/>
      <c r="E106" s="247"/>
      <c r="F106" s="247"/>
      <c r="G106" s="444" t="e">
        <f>G81/G65</f>
        <v>#DIV/0!</v>
      </c>
      <c r="H106" s="247"/>
      <c r="I106" s="247"/>
      <c r="J106" s="247"/>
      <c r="K106" s="247"/>
      <c r="L106" s="444" t="e">
        <f>L81/L65</f>
        <v>#DIV/0!</v>
      </c>
      <c r="M106" s="247"/>
      <c r="N106" s="247"/>
      <c r="O106" s="247"/>
      <c r="P106" s="247"/>
      <c r="Q106" s="444" t="e">
        <f>Q81/Q65</f>
        <v>#DIV/0!</v>
      </c>
      <c r="R106" s="247"/>
      <c r="S106" s="247"/>
      <c r="T106" s="247"/>
      <c r="U106" s="247"/>
      <c r="V106" s="247"/>
      <c r="W106" s="440" t="e">
        <f t="shared" ref="W106:AB106" si="378">W81/W65</f>
        <v>#DIV/0!</v>
      </c>
      <c r="X106" s="441" t="e">
        <f t="shared" si="378"/>
        <v>#DIV/0!</v>
      </c>
      <c r="Y106" s="441" t="e">
        <f t="shared" si="378"/>
        <v>#DIV/0!</v>
      </c>
      <c r="Z106" s="441" t="e">
        <f t="shared" si="378"/>
        <v>#DIV/0!</v>
      </c>
      <c r="AA106" s="441" t="e">
        <f t="shared" si="378"/>
        <v>#DIV/0!</v>
      </c>
      <c r="AB106" s="441" t="e">
        <f t="shared" si="378"/>
        <v>#DIV/0!</v>
      </c>
    </row>
    <row r="107" spans="1:43" s="35" customFormat="1" x14ac:dyDescent="0.25">
      <c r="A107" s="442" t="s">
        <v>33</v>
      </c>
      <c r="B107" s="443" t="e">
        <f>B99/B65</f>
        <v>#DIV/0!</v>
      </c>
      <c r="C107" s="247"/>
      <c r="D107" s="247"/>
      <c r="E107" s="247"/>
      <c r="F107" s="247"/>
      <c r="G107" s="444" t="e">
        <f>G99/G65</f>
        <v>#DIV/0!</v>
      </c>
      <c r="H107" s="247"/>
      <c r="I107" s="247"/>
      <c r="J107" s="247"/>
      <c r="K107" s="247"/>
      <c r="L107" s="444" t="e">
        <f>L99/L65</f>
        <v>#DIV/0!</v>
      </c>
      <c r="M107" s="247"/>
      <c r="N107" s="247"/>
      <c r="O107" s="247"/>
      <c r="P107" s="247"/>
      <c r="Q107" s="444" t="e">
        <f>Q99/Q65</f>
        <v>#DIV/0!</v>
      </c>
      <c r="R107" s="247"/>
      <c r="S107" s="247"/>
      <c r="T107" s="247"/>
      <c r="U107" s="247"/>
      <c r="V107" s="247"/>
      <c r="W107" s="440" t="e">
        <f t="shared" ref="W107:AB107" si="379">W99/W65</f>
        <v>#DIV/0!</v>
      </c>
      <c r="X107" s="441" t="e">
        <f t="shared" si="379"/>
        <v>#DIV/0!</v>
      </c>
      <c r="Y107" s="441" t="e">
        <f t="shared" si="379"/>
        <v>#DIV/0!</v>
      </c>
      <c r="Z107" s="441" t="e">
        <f t="shared" si="379"/>
        <v>#DIV/0!</v>
      </c>
      <c r="AA107" s="441" t="e">
        <f t="shared" si="379"/>
        <v>#DIV/0!</v>
      </c>
      <c r="AB107" s="441" t="e">
        <f t="shared" si="379"/>
        <v>#DIV/0!</v>
      </c>
    </row>
    <row r="108" spans="1:43" s="35" customFormat="1" x14ac:dyDescent="0.25">
      <c r="A108" s="442" t="s">
        <v>34</v>
      </c>
      <c r="B108" s="443" t="e">
        <f>B102/B49</f>
        <v>#DIV/0!</v>
      </c>
      <c r="C108" s="247"/>
      <c r="D108" s="247"/>
      <c r="E108" s="247"/>
      <c r="F108" s="247"/>
      <c r="G108" s="444" t="e">
        <f>G102/G49</f>
        <v>#DIV/0!</v>
      </c>
      <c r="H108" s="247"/>
      <c r="I108" s="247"/>
      <c r="J108" s="247"/>
      <c r="K108" s="247"/>
      <c r="L108" s="444" t="e">
        <f>L102/L49</f>
        <v>#DIV/0!</v>
      </c>
      <c r="M108" s="247"/>
      <c r="N108" s="247"/>
      <c r="O108" s="247"/>
      <c r="P108" s="247"/>
      <c r="Q108" s="444" t="e">
        <f>Q102/Q49</f>
        <v>#DIV/0!</v>
      </c>
      <c r="R108" s="247"/>
      <c r="S108" s="247"/>
      <c r="T108" s="247"/>
      <c r="U108" s="247"/>
      <c r="V108" s="247"/>
      <c r="W108" s="440" t="e">
        <f t="shared" ref="W108:AB108" si="380">W102/W49</f>
        <v>#DIV/0!</v>
      </c>
      <c r="X108" s="441" t="e">
        <f t="shared" si="380"/>
        <v>#DIV/0!</v>
      </c>
      <c r="Y108" s="441" t="e">
        <f t="shared" si="380"/>
        <v>#DIV/0!</v>
      </c>
      <c r="Z108" s="441" t="e">
        <f t="shared" si="380"/>
        <v>#DIV/0!</v>
      </c>
      <c r="AA108" s="441" t="e">
        <f t="shared" si="380"/>
        <v>#DIV/0!</v>
      </c>
      <c r="AB108" s="441" t="e">
        <f t="shared" si="380"/>
        <v>#DIV/0!</v>
      </c>
    </row>
    <row r="109" spans="1:43" s="35" customFormat="1" ht="15.75" thickBot="1" x14ac:dyDescent="0.3">
      <c r="A109" s="445" t="s">
        <v>35</v>
      </c>
      <c r="B109" s="446" t="e">
        <f>B102/B65</f>
        <v>#DIV/0!</v>
      </c>
      <c r="C109" s="247"/>
      <c r="D109" s="247"/>
      <c r="E109" s="247"/>
      <c r="F109" s="247"/>
      <c r="G109" s="444" t="e">
        <f>G102/G65</f>
        <v>#DIV/0!</v>
      </c>
      <c r="H109" s="247"/>
      <c r="I109" s="247"/>
      <c r="J109" s="247"/>
      <c r="K109" s="247"/>
      <c r="L109" s="444" t="e">
        <f>L102/L65</f>
        <v>#DIV/0!</v>
      </c>
      <c r="M109" s="247"/>
      <c r="N109" s="247"/>
      <c r="O109" s="247"/>
      <c r="P109" s="247"/>
      <c r="Q109" s="444" t="e">
        <f>Q102/Q65</f>
        <v>#DIV/0!</v>
      </c>
      <c r="R109" s="247"/>
      <c r="S109" s="247"/>
      <c r="T109" s="247"/>
      <c r="U109" s="247"/>
      <c r="V109" s="247"/>
      <c r="W109" s="440" t="e">
        <f t="shared" ref="W109:AB109" si="381">W102/W65</f>
        <v>#DIV/0!</v>
      </c>
      <c r="X109" s="441" t="e">
        <f t="shared" si="381"/>
        <v>#DIV/0!</v>
      </c>
      <c r="Y109" s="441" t="e">
        <f t="shared" si="381"/>
        <v>#DIV/0!</v>
      </c>
      <c r="Z109" s="441" t="e">
        <f t="shared" si="381"/>
        <v>#DIV/0!</v>
      </c>
      <c r="AA109" s="441" t="e">
        <f t="shared" si="381"/>
        <v>#DIV/0!</v>
      </c>
      <c r="AB109" s="441" t="e">
        <f t="shared" si="381"/>
        <v>#DIV/0!</v>
      </c>
    </row>
    <row r="110" spans="1:43" s="35" customFormat="1" x14ac:dyDescent="0.25"/>
    <row r="111" spans="1:43" s="35" customFormat="1" x14ac:dyDescent="0.25"/>
    <row r="112" spans="1:43" s="35" customFormat="1" x14ac:dyDescent="0.25"/>
    <row r="113" s="35" customFormat="1" x14ac:dyDescent="0.25"/>
    <row r="114" s="35" customFormat="1" x14ac:dyDescent="0.25"/>
    <row r="115" s="35" customFormat="1" x14ac:dyDescent="0.25"/>
    <row r="116" s="35" customFormat="1" x14ac:dyDescent="0.25"/>
    <row r="117" s="35" customFormat="1" x14ac:dyDescent="0.25"/>
    <row r="118" s="35" customFormat="1" x14ac:dyDescent="0.25"/>
    <row r="119" s="35" customFormat="1" x14ac:dyDescent="0.25"/>
    <row r="120" s="35" customFormat="1" x14ac:dyDescent="0.25"/>
    <row r="121" s="35" customFormat="1" x14ac:dyDescent="0.25"/>
    <row r="122" s="35" customFormat="1" x14ac:dyDescent="0.25"/>
    <row r="123" s="35" customFormat="1" x14ac:dyDescent="0.25"/>
    <row r="124" s="35" customFormat="1" x14ac:dyDescent="0.25"/>
  </sheetData>
  <sheetProtection algorithmName="SHA-512" hashValue="5uKThsCC88wJuPHs0M1L1NnDnXHGKvPJWqPpLFx0AruevVLrvWWwmjCj5urLPA46olUhDMiSxOSMajLiIuGjZg==" saltValue="eXPZsRGHXOJ0k4jMo1eIBA==" spinCount="100000" sheet="1" objects="1" scenarios="1"/>
  <mergeCells count="5">
    <mergeCell ref="A1:G1"/>
    <mergeCell ref="B2:C2"/>
    <mergeCell ref="G2:H2"/>
    <mergeCell ref="L2:M2"/>
    <mergeCell ref="Q2:R2"/>
  </mergeCells>
  <phoneticPr fontId="15" type="noConversion"/>
  <pageMargins left="0.7" right="0.7" top="0.75" bottom="0.75" header="0.3" footer="0.3"/>
  <pageSetup paperSize="9" scale="91" orientation="landscape" r:id="rId1"/>
  <rowBreaks count="3" manualBreakCount="3">
    <brk id="32" max="20" man="1"/>
    <brk id="65" max="16383" man="1"/>
    <brk id="103" max="16383" man="1"/>
  </rowBreaks>
  <colBreaks count="1" manualBreakCount="1">
    <brk id="6" max="1048575" man="1"/>
  </col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EB422-7A19-4949-A8A3-0CE50166FD0B}">
  <dimension ref="A1:Y38"/>
  <sheetViews>
    <sheetView zoomScaleNormal="100" zoomScaleSheetLayoutView="86" workbookViewId="0">
      <selection activeCell="E8" sqref="E8"/>
    </sheetView>
  </sheetViews>
  <sheetFormatPr defaultRowHeight="12.75" x14ac:dyDescent="0.2"/>
  <cols>
    <col min="1" max="2" width="9.140625" style="348"/>
    <col min="3" max="3" width="18.28515625" style="348" bestFit="1" customWidth="1"/>
    <col min="4" max="4" width="9.140625" style="348"/>
    <col min="5" max="5" width="11.42578125" style="357" bestFit="1" customWidth="1"/>
    <col min="6" max="6" width="11.28515625" style="348" bestFit="1" customWidth="1"/>
    <col min="7" max="10" width="9.140625" style="348"/>
    <col min="11" max="11" width="10.140625" style="348" bestFit="1" customWidth="1"/>
    <col min="12" max="12" width="9.140625" style="348"/>
    <col min="13" max="24" width="9.140625" style="347"/>
    <col min="25" max="256" width="9.140625" style="348"/>
    <col min="257" max="257" width="18.28515625" style="348" bestFit="1" customWidth="1"/>
    <col min="258" max="258" width="9.140625" style="348"/>
    <col min="259" max="259" width="11.42578125" style="348" bestFit="1" customWidth="1"/>
    <col min="260" max="261" width="9.140625" style="348"/>
    <col min="262" max="262" width="12.5703125" style="348" bestFit="1" customWidth="1"/>
    <col min="263" max="264" width="9.140625" style="348"/>
    <col min="265" max="265" width="10.85546875" style="348" customWidth="1"/>
    <col min="266" max="512" width="9.140625" style="348"/>
    <col min="513" max="513" width="18.28515625" style="348" bestFit="1" customWidth="1"/>
    <col min="514" max="514" width="9.140625" style="348"/>
    <col min="515" max="515" width="11.42578125" style="348" bestFit="1" customWidth="1"/>
    <col min="516" max="517" width="9.140625" style="348"/>
    <col min="518" max="518" width="12.5703125" style="348" bestFit="1" customWidth="1"/>
    <col min="519" max="520" width="9.140625" style="348"/>
    <col min="521" max="521" width="10.85546875" style="348" customWidth="1"/>
    <col min="522" max="768" width="9.140625" style="348"/>
    <col min="769" max="769" width="18.28515625" style="348" bestFit="1" customWidth="1"/>
    <col min="770" max="770" width="9.140625" style="348"/>
    <col min="771" max="771" width="11.42578125" style="348" bestFit="1" customWidth="1"/>
    <col min="772" max="773" width="9.140625" style="348"/>
    <col min="774" max="774" width="12.5703125" style="348" bestFit="1" customWidth="1"/>
    <col min="775" max="776" width="9.140625" style="348"/>
    <col min="777" max="777" width="10.85546875" style="348" customWidth="1"/>
    <col min="778" max="1024" width="9.140625" style="348"/>
    <col min="1025" max="1025" width="18.28515625" style="348" bestFit="1" customWidth="1"/>
    <col min="1026" max="1026" width="9.140625" style="348"/>
    <col min="1027" max="1027" width="11.42578125" style="348" bestFit="1" customWidth="1"/>
    <col min="1028" max="1029" width="9.140625" style="348"/>
    <col min="1030" max="1030" width="12.5703125" style="348" bestFit="1" customWidth="1"/>
    <col min="1031" max="1032" width="9.140625" style="348"/>
    <col min="1033" max="1033" width="10.85546875" style="348" customWidth="1"/>
    <col min="1034" max="1280" width="9.140625" style="348"/>
    <col min="1281" max="1281" width="18.28515625" style="348" bestFit="1" customWidth="1"/>
    <col min="1282" max="1282" width="9.140625" style="348"/>
    <col min="1283" max="1283" width="11.42578125" style="348" bestFit="1" customWidth="1"/>
    <col min="1284" max="1285" width="9.140625" style="348"/>
    <col min="1286" max="1286" width="12.5703125" style="348" bestFit="1" customWidth="1"/>
    <col min="1287" max="1288" width="9.140625" style="348"/>
    <col min="1289" max="1289" width="10.85546875" style="348" customWidth="1"/>
    <col min="1290" max="1536" width="9.140625" style="348"/>
    <col min="1537" max="1537" width="18.28515625" style="348" bestFit="1" customWidth="1"/>
    <col min="1538" max="1538" width="9.140625" style="348"/>
    <col min="1539" max="1539" width="11.42578125" style="348" bestFit="1" customWidth="1"/>
    <col min="1540" max="1541" width="9.140625" style="348"/>
    <col min="1542" max="1542" width="12.5703125" style="348" bestFit="1" customWidth="1"/>
    <col min="1543" max="1544" width="9.140625" style="348"/>
    <col min="1545" max="1545" width="10.85546875" style="348" customWidth="1"/>
    <col min="1546" max="1792" width="9.140625" style="348"/>
    <col min="1793" max="1793" width="18.28515625" style="348" bestFit="1" customWidth="1"/>
    <col min="1794" max="1794" width="9.140625" style="348"/>
    <col min="1795" max="1795" width="11.42578125" style="348" bestFit="1" customWidth="1"/>
    <col min="1796" max="1797" width="9.140625" style="348"/>
    <col min="1798" max="1798" width="12.5703125" style="348" bestFit="1" customWidth="1"/>
    <col min="1799" max="1800" width="9.140625" style="348"/>
    <col min="1801" max="1801" width="10.85546875" style="348" customWidth="1"/>
    <col min="1802" max="2048" width="9.140625" style="348"/>
    <col min="2049" max="2049" width="18.28515625" style="348" bestFit="1" customWidth="1"/>
    <col min="2050" max="2050" width="9.140625" style="348"/>
    <col min="2051" max="2051" width="11.42578125" style="348" bestFit="1" customWidth="1"/>
    <col min="2052" max="2053" width="9.140625" style="348"/>
    <col min="2054" max="2054" width="12.5703125" style="348" bestFit="1" customWidth="1"/>
    <col min="2055" max="2056" width="9.140625" style="348"/>
    <col min="2057" max="2057" width="10.85546875" style="348" customWidth="1"/>
    <col min="2058" max="2304" width="9.140625" style="348"/>
    <col min="2305" max="2305" width="18.28515625" style="348" bestFit="1" customWidth="1"/>
    <col min="2306" max="2306" width="9.140625" style="348"/>
    <col min="2307" max="2307" width="11.42578125" style="348" bestFit="1" customWidth="1"/>
    <col min="2308" max="2309" width="9.140625" style="348"/>
    <col min="2310" max="2310" width="12.5703125" style="348" bestFit="1" customWidth="1"/>
    <col min="2311" max="2312" width="9.140625" style="348"/>
    <col min="2313" max="2313" width="10.85546875" style="348" customWidth="1"/>
    <col min="2314" max="2560" width="9.140625" style="348"/>
    <col min="2561" max="2561" width="18.28515625" style="348" bestFit="1" customWidth="1"/>
    <col min="2562" max="2562" width="9.140625" style="348"/>
    <col min="2563" max="2563" width="11.42578125" style="348" bestFit="1" customWidth="1"/>
    <col min="2564" max="2565" width="9.140625" style="348"/>
    <col min="2566" max="2566" width="12.5703125" style="348" bestFit="1" customWidth="1"/>
    <col min="2567" max="2568" width="9.140625" style="348"/>
    <col min="2569" max="2569" width="10.85546875" style="348" customWidth="1"/>
    <col min="2570" max="2816" width="9.140625" style="348"/>
    <col min="2817" max="2817" width="18.28515625" style="348" bestFit="1" customWidth="1"/>
    <col min="2818" max="2818" width="9.140625" style="348"/>
    <col min="2819" max="2819" width="11.42578125" style="348" bestFit="1" customWidth="1"/>
    <col min="2820" max="2821" width="9.140625" style="348"/>
    <col min="2822" max="2822" width="12.5703125" style="348" bestFit="1" customWidth="1"/>
    <col min="2823" max="2824" width="9.140625" style="348"/>
    <col min="2825" max="2825" width="10.85546875" style="348" customWidth="1"/>
    <col min="2826" max="3072" width="9.140625" style="348"/>
    <col min="3073" max="3073" width="18.28515625" style="348" bestFit="1" customWidth="1"/>
    <col min="3074" max="3074" width="9.140625" style="348"/>
    <col min="3075" max="3075" width="11.42578125" style="348" bestFit="1" customWidth="1"/>
    <col min="3076" max="3077" width="9.140625" style="348"/>
    <col min="3078" max="3078" width="12.5703125" style="348" bestFit="1" customWidth="1"/>
    <col min="3079" max="3080" width="9.140625" style="348"/>
    <col min="3081" max="3081" width="10.85546875" style="348" customWidth="1"/>
    <col min="3082" max="3328" width="9.140625" style="348"/>
    <col min="3329" max="3329" width="18.28515625" style="348" bestFit="1" customWidth="1"/>
    <col min="3330" max="3330" width="9.140625" style="348"/>
    <col min="3331" max="3331" width="11.42578125" style="348" bestFit="1" customWidth="1"/>
    <col min="3332" max="3333" width="9.140625" style="348"/>
    <col min="3334" max="3334" width="12.5703125" style="348" bestFit="1" customWidth="1"/>
    <col min="3335" max="3336" width="9.140625" style="348"/>
    <col min="3337" max="3337" width="10.85546875" style="348" customWidth="1"/>
    <col min="3338" max="3584" width="9.140625" style="348"/>
    <col min="3585" max="3585" width="18.28515625" style="348" bestFit="1" customWidth="1"/>
    <col min="3586" max="3586" width="9.140625" style="348"/>
    <col min="3587" max="3587" width="11.42578125" style="348" bestFit="1" customWidth="1"/>
    <col min="3588" max="3589" width="9.140625" style="348"/>
    <col min="3590" max="3590" width="12.5703125" style="348" bestFit="1" customWidth="1"/>
    <col min="3591" max="3592" width="9.140625" style="348"/>
    <col min="3593" max="3593" width="10.85546875" style="348" customWidth="1"/>
    <col min="3594" max="3840" width="9.140625" style="348"/>
    <col min="3841" max="3841" width="18.28515625" style="348" bestFit="1" customWidth="1"/>
    <col min="3842" max="3842" width="9.140625" style="348"/>
    <col min="3843" max="3843" width="11.42578125" style="348" bestFit="1" customWidth="1"/>
    <col min="3844" max="3845" width="9.140625" style="348"/>
    <col min="3846" max="3846" width="12.5703125" style="348" bestFit="1" customWidth="1"/>
    <col min="3847" max="3848" width="9.140625" style="348"/>
    <col min="3849" max="3849" width="10.85546875" style="348" customWidth="1"/>
    <col min="3850" max="4096" width="9.140625" style="348"/>
    <col min="4097" max="4097" width="18.28515625" style="348" bestFit="1" customWidth="1"/>
    <col min="4098" max="4098" width="9.140625" style="348"/>
    <col min="4099" max="4099" width="11.42578125" style="348" bestFit="1" customWidth="1"/>
    <col min="4100" max="4101" width="9.140625" style="348"/>
    <col min="4102" max="4102" width="12.5703125" style="348" bestFit="1" customWidth="1"/>
    <col min="4103" max="4104" width="9.140625" style="348"/>
    <col min="4105" max="4105" width="10.85546875" style="348" customWidth="1"/>
    <col min="4106" max="4352" width="9.140625" style="348"/>
    <col min="4353" max="4353" width="18.28515625" style="348" bestFit="1" customWidth="1"/>
    <col min="4354" max="4354" width="9.140625" style="348"/>
    <col min="4355" max="4355" width="11.42578125" style="348" bestFit="1" customWidth="1"/>
    <col min="4356" max="4357" width="9.140625" style="348"/>
    <col min="4358" max="4358" width="12.5703125" style="348" bestFit="1" customWidth="1"/>
    <col min="4359" max="4360" width="9.140625" style="348"/>
    <col min="4361" max="4361" width="10.85546875" style="348" customWidth="1"/>
    <col min="4362" max="4608" width="9.140625" style="348"/>
    <col min="4609" max="4609" width="18.28515625" style="348" bestFit="1" customWidth="1"/>
    <col min="4610" max="4610" width="9.140625" style="348"/>
    <col min="4611" max="4611" width="11.42578125" style="348" bestFit="1" customWidth="1"/>
    <col min="4612" max="4613" width="9.140625" style="348"/>
    <col min="4614" max="4614" width="12.5703125" style="348" bestFit="1" customWidth="1"/>
    <col min="4615" max="4616" width="9.140625" style="348"/>
    <col min="4617" max="4617" width="10.85546875" style="348" customWidth="1"/>
    <col min="4618" max="4864" width="9.140625" style="348"/>
    <col min="4865" max="4865" width="18.28515625" style="348" bestFit="1" customWidth="1"/>
    <col min="4866" max="4866" width="9.140625" style="348"/>
    <col min="4867" max="4867" width="11.42578125" style="348" bestFit="1" customWidth="1"/>
    <col min="4868" max="4869" width="9.140625" style="348"/>
    <col min="4870" max="4870" width="12.5703125" style="348" bestFit="1" customWidth="1"/>
    <col min="4871" max="4872" width="9.140625" style="348"/>
    <col min="4873" max="4873" width="10.85546875" style="348" customWidth="1"/>
    <col min="4874" max="5120" width="9.140625" style="348"/>
    <col min="5121" max="5121" width="18.28515625" style="348" bestFit="1" customWidth="1"/>
    <col min="5122" max="5122" width="9.140625" style="348"/>
    <col min="5123" max="5123" width="11.42578125" style="348" bestFit="1" customWidth="1"/>
    <col min="5124" max="5125" width="9.140625" style="348"/>
    <col min="5126" max="5126" width="12.5703125" style="348" bestFit="1" customWidth="1"/>
    <col min="5127" max="5128" width="9.140625" style="348"/>
    <col min="5129" max="5129" width="10.85546875" style="348" customWidth="1"/>
    <col min="5130" max="5376" width="9.140625" style="348"/>
    <col min="5377" max="5377" width="18.28515625" style="348" bestFit="1" customWidth="1"/>
    <col min="5378" max="5378" width="9.140625" style="348"/>
    <col min="5379" max="5379" width="11.42578125" style="348" bestFit="1" customWidth="1"/>
    <col min="5380" max="5381" width="9.140625" style="348"/>
    <col min="5382" max="5382" width="12.5703125" style="348" bestFit="1" customWidth="1"/>
    <col min="5383" max="5384" width="9.140625" style="348"/>
    <col min="5385" max="5385" width="10.85546875" style="348" customWidth="1"/>
    <col min="5386" max="5632" width="9.140625" style="348"/>
    <col min="5633" max="5633" width="18.28515625" style="348" bestFit="1" customWidth="1"/>
    <col min="5634" max="5634" width="9.140625" style="348"/>
    <col min="5635" max="5635" width="11.42578125" style="348" bestFit="1" customWidth="1"/>
    <col min="5636" max="5637" width="9.140625" style="348"/>
    <col min="5638" max="5638" width="12.5703125" style="348" bestFit="1" customWidth="1"/>
    <col min="5639" max="5640" width="9.140625" style="348"/>
    <col min="5641" max="5641" width="10.85546875" style="348" customWidth="1"/>
    <col min="5642" max="5888" width="9.140625" style="348"/>
    <col min="5889" max="5889" width="18.28515625" style="348" bestFit="1" customWidth="1"/>
    <col min="5890" max="5890" width="9.140625" style="348"/>
    <col min="5891" max="5891" width="11.42578125" style="348" bestFit="1" customWidth="1"/>
    <col min="5892" max="5893" width="9.140625" style="348"/>
    <col min="5894" max="5894" width="12.5703125" style="348" bestFit="1" customWidth="1"/>
    <col min="5895" max="5896" width="9.140625" style="348"/>
    <col min="5897" max="5897" width="10.85546875" style="348" customWidth="1"/>
    <col min="5898" max="6144" width="9.140625" style="348"/>
    <col min="6145" max="6145" width="18.28515625" style="348" bestFit="1" customWidth="1"/>
    <col min="6146" max="6146" width="9.140625" style="348"/>
    <col min="6147" max="6147" width="11.42578125" style="348" bestFit="1" customWidth="1"/>
    <col min="6148" max="6149" width="9.140625" style="348"/>
    <col min="6150" max="6150" width="12.5703125" style="348" bestFit="1" customWidth="1"/>
    <col min="6151" max="6152" width="9.140625" style="348"/>
    <col min="6153" max="6153" width="10.85546875" style="348" customWidth="1"/>
    <col min="6154" max="6400" width="9.140625" style="348"/>
    <col min="6401" max="6401" width="18.28515625" style="348" bestFit="1" customWidth="1"/>
    <col min="6402" max="6402" width="9.140625" style="348"/>
    <col min="6403" max="6403" width="11.42578125" style="348" bestFit="1" customWidth="1"/>
    <col min="6404" max="6405" width="9.140625" style="348"/>
    <col min="6406" max="6406" width="12.5703125" style="348" bestFit="1" customWidth="1"/>
    <col min="6407" max="6408" width="9.140625" style="348"/>
    <col min="6409" max="6409" width="10.85546875" style="348" customWidth="1"/>
    <col min="6410" max="6656" width="9.140625" style="348"/>
    <col min="6657" max="6657" width="18.28515625" style="348" bestFit="1" customWidth="1"/>
    <col min="6658" max="6658" width="9.140625" style="348"/>
    <col min="6659" max="6659" width="11.42578125" style="348" bestFit="1" customWidth="1"/>
    <col min="6660" max="6661" width="9.140625" style="348"/>
    <col min="6662" max="6662" width="12.5703125" style="348" bestFit="1" customWidth="1"/>
    <col min="6663" max="6664" width="9.140625" style="348"/>
    <col min="6665" max="6665" width="10.85546875" style="348" customWidth="1"/>
    <col min="6666" max="6912" width="9.140625" style="348"/>
    <col min="6913" max="6913" width="18.28515625" style="348" bestFit="1" customWidth="1"/>
    <col min="6914" max="6914" width="9.140625" style="348"/>
    <col min="6915" max="6915" width="11.42578125" style="348" bestFit="1" customWidth="1"/>
    <col min="6916" max="6917" width="9.140625" style="348"/>
    <col min="6918" max="6918" width="12.5703125" style="348" bestFit="1" customWidth="1"/>
    <col min="6919" max="6920" width="9.140625" style="348"/>
    <col min="6921" max="6921" width="10.85546875" style="348" customWidth="1"/>
    <col min="6922" max="7168" width="9.140625" style="348"/>
    <col min="7169" max="7169" width="18.28515625" style="348" bestFit="1" customWidth="1"/>
    <col min="7170" max="7170" width="9.140625" style="348"/>
    <col min="7171" max="7171" width="11.42578125" style="348" bestFit="1" customWidth="1"/>
    <col min="7172" max="7173" width="9.140625" style="348"/>
    <col min="7174" max="7174" width="12.5703125" style="348" bestFit="1" customWidth="1"/>
    <col min="7175" max="7176" width="9.140625" style="348"/>
    <col min="7177" max="7177" width="10.85546875" style="348" customWidth="1"/>
    <col min="7178" max="7424" width="9.140625" style="348"/>
    <col min="7425" max="7425" width="18.28515625" style="348" bestFit="1" customWidth="1"/>
    <col min="7426" max="7426" width="9.140625" style="348"/>
    <col min="7427" max="7427" width="11.42578125" style="348" bestFit="1" customWidth="1"/>
    <col min="7428" max="7429" width="9.140625" style="348"/>
    <col min="7430" max="7430" width="12.5703125" style="348" bestFit="1" customWidth="1"/>
    <col min="7431" max="7432" width="9.140625" style="348"/>
    <col min="7433" max="7433" width="10.85546875" style="348" customWidth="1"/>
    <col min="7434" max="7680" width="9.140625" style="348"/>
    <col min="7681" max="7681" width="18.28515625" style="348" bestFit="1" customWidth="1"/>
    <col min="7682" max="7682" width="9.140625" style="348"/>
    <col min="7683" max="7683" width="11.42578125" style="348" bestFit="1" customWidth="1"/>
    <col min="7684" max="7685" width="9.140625" style="348"/>
    <col min="7686" max="7686" width="12.5703125" style="348" bestFit="1" customWidth="1"/>
    <col min="7687" max="7688" width="9.140625" style="348"/>
    <col min="7689" max="7689" width="10.85546875" style="348" customWidth="1"/>
    <col min="7690" max="7936" width="9.140625" style="348"/>
    <col min="7937" max="7937" width="18.28515625" style="348" bestFit="1" customWidth="1"/>
    <col min="7938" max="7938" width="9.140625" style="348"/>
    <col min="7939" max="7939" width="11.42578125" style="348" bestFit="1" customWidth="1"/>
    <col min="7940" max="7941" width="9.140625" style="348"/>
    <col min="7942" max="7942" width="12.5703125" style="348" bestFit="1" customWidth="1"/>
    <col min="7943" max="7944" width="9.140625" style="348"/>
    <col min="7945" max="7945" width="10.85546875" style="348" customWidth="1"/>
    <col min="7946" max="8192" width="9.140625" style="348"/>
    <col min="8193" max="8193" width="18.28515625" style="348" bestFit="1" customWidth="1"/>
    <col min="8194" max="8194" width="9.140625" style="348"/>
    <col min="8195" max="8195" width="11.42578125" style="348" bestFit="1" customWidth="1"/>
    <col min="8196" max="8197" width="9.140625" style="348"/>
    <col min="8198" max="8198" width="12.5703125" style="348" bestFit="1" customWidth="1"/>
    <col min="8199" max="8200" width="9.140625" style="348"/>
    <col min="8201" max="8201" width="10.85546875" style="348" customWidth="1"/>
    <col min="8202" max="8448" width="9.140625" style="348"/>
    <col min="8449" max="8449" width="18.28515625" style="348" bestFit="1" customWidth="1"/>
    <col min="8450" max="8450" width="9.140625" style="348"/>
    <col min="8451" max="8451" width="11.42578125" style="348" bestFit="1" customWidth="1"/>
    <col min="8452" max="8453" width="9.140625" style="348"/>
    <col min="8454" max="8454" width="12.5703125" style="348" bestFit="1" customWidth="1"/>
    <col min="8455" max="8456" width="9.140625" style="348"/>
    <col min="8457" max="8457" width="10.85546875" style="348" customWidth="1"/>
    <col min="8458" max="8704" width="9.140625" style="348"/>
    <col min="8705" max="8705" width="18.28515625" style="348" bestFit="1" customWidth="1"/>
    <col min="8706" max="8706" width="9.140625" style="348"/>
    <col min="8707" max="8707" width="11.42578125" style="348" bestFit="1" customWidth="1"/>
    <col min="8708" max="8709" width="9.140625" style="348"/>
    <col min="8710" max="8710" width="12.5703125" style="348" bestFit="1" customWidth="1"/>
    <col min="8711" max="8712" width="9.140625" style="348"/>
    <col min="8713" max="8713" width="10.85546875" style="348" customWidth="1"/>
    <col min="8714" max="8960" width="9.140625" style="348"/>
    <col min="8961" max="8961" width="18.28515625" style="348" bestFit="1" customWidth="1"/>
    <col min="8962" max="8962" width="9.140625" style="348"/>
    <col min="8963" max="8963" width="11.42578125" style="348" bestFit="1" customWidth="1"/>
    <col min="8964" max="8965" width="9.140625" style="348"/>
    <col min="8966" max="8966" width="12.5703125" style="348" bestFit="1" customWidth="1"/>
    <col min="8967" max="8968" width="9.140625" style="348"/>
    <col min="8969" max="8969" width="10.85546875" style="348" customWidth="1"/>
    <col min="8970" max="9216" width="9.140625" style="348"/>
    <col min="9217" max="9217" width="18.28515625" style="348" bestFit="1" customWidth="1"/>
    <col min="9218" max="9218" width="9.140625" style="348"/>
    <col min="9219" max="9219" width="11.42578125" style="348" bestFit="1" customWidth="1"/>
    <col min="9220" max="9221" width="9.140625" style="348"/>
    <col min="9222" max="9222" width="12.5703125" style="348" bestFit="1" customWidth="1"/>
    <col min="9223" max="9224" width="9.140625" style="348"/>
    <col min="9225" max="9225" width="10.85546875" style="348" customWidth="1"/>
    <col min="9226" max="9472" width="9.140625" style="348"/>
    <col min="9473" max="9473" width="18.28515625" style="348" bestFit="1" customWidth="1"/>
    <col min="9474" max="9474" width="9.140625" style="348"/>
    <col min="9475" max="9475" width="11.42578125" style="348" bestFit="1" customWidth="1"/>
    <col min="9476" max="9477" width="9.140625" style="348"/>
    <col min="9478" max="9478" width="12.5703125" style="348" bestFit="1" customWidth="1"/>
    <col min="9479" max="9480" width="9.140625" style="348"/>
    <col min="9481" max="9481" width="10.85546875" style="348" customWidth="1"/>
    <col min="9482" max="9728" width="9.140625" style="348"/>
    <col min="9729" max="9729" width="18.28515625" style="348" bestFit="1" customWidth="1"/>
    <col min="9730" max="9730" width="9.140625" style="348"/>
    <col min="9731" max="9731" width="11.42578125" style="348" bestFit="1" customWidth="1"/>
    <col min="9732" max="9733" width="9.140625" style="348"/>
    <col min="9734" max="9734" width="12.5703125" style="348" bestFit="1" customWidth="1"/>
    <col min="9735" max="9736" width="9.140625" style="348"/>
    <col min="9737" max="9737" width="10.85546875" style="348" customWidth="1"/>
    <col min="9738" max="9984" width="9.140625" style="348"/>
    <col min="9985" max="9985" width="18.28515625" style="348" bestFit="1" customWidth="1"/>
    <col min="9986" max="9986" width="9.140625" style="348"/>
    <col min="9987" max="9987" width="11.42578125" style="348" bestFit="1" customWidth="1"/>
    <col min="9988" max="9989" width="9.140625" style="348"/>
    <col min="9990" max="9990" width="12.5703125" style="348" bestFit="1" customWidth="1"/>
    <col min="9991" max="9992" width="9.140625" style="348"/>
    <col min="9993" max="9993" width="10.85546875" style="348" customWidth="1"/>
    <col min="9994" max="10240" width="9.140625" style="348"/>
    <col min="10241" max="10241" width="18.28515625" style="348" bestFit="1" customWidth="1"/>
    <col min="10242" max="10242" width="9.140625" style="348"/>
    <col min="10243" max="10243" width="11.42578125" style="348" bestFit="1" customWidth="1"/>
    <col min="10244" max="10245" width="9.140625" style="348"/>
    <col min="10246" max="10246" width="12.5703125" style="348" bestFit="1" customWidth="1"/>
    <col min="10247" max="10248" width="9.140625" style="348"/>
    <col min="10249" max="10249" width="10.85546875" style="348" customWidth="1"/>
    <col min="10250" max="10496" width="9.140625" style="348"/>
    <col min="10497" max="10497" width="18.28515625" style="348" bestFit="1" customWidth="1"/>
    <col min="10498" max="10498" width="9.140625" style="348"/>
    <col min="10499" max="10499" width="11.42578125" style="348" bestFit="1" customWidth="1"/>
    <col min="10500" max="10501" width="9.140625" style="348"/>
    <col min="10502" max="10502" width="12.5703125" style="348" bestFit="1" customWidth="1"/>
    <col min="10503" max="10504" width="9.140625" style="348"/>
    <col min="10505" max="10505" width="10.85546875" style="348" customWidth="1"/>
    <col min="10506" max="10752" width="9.140625" style="348"/>
    <col min="10753" max="10753" width="18.28515625" style="348" bestFit="1" customWidth="1"/>
    <col min="10754" max="10754" width="9.140625" style="348"/>
    <col min="10755" max="10755" width="11.42578125" style="348" bestFit="1" customWidth="1"/>
    <col min="10756" max="10757" width="9.140625" style="348"/>
    <col min="10758" max="10758" width="12.5703125" style="348" bestFit="1" customWidth="1"/>
    <col min="10759" max="10760" width="9.140625" style="348"/>
    <col min="10761" max="10761" width="10.85546875" style="348" customWidth="1"/>
    <col min="10762" max="11008" width="9.140625" style="348"/>
    <col min="11009" max="11009" width="18.28515625" style="348" bestFit="1" customWidth="1"/>
    <col min="11010" max="11010" width="9.140625" style="348"/>
    <col min="11011" max="11011" width="11.42578125" style="348" bestFit="1" customWidth="1"/>
    <col min="11012" max="11013" width="9.140625" style="348"/>
    <col min="11014" max="11014" width="12.5703125" style="348" bestFit="1" customWidth="1"/>
    <col min="11015" max="11016" width="9.140625" style="348"/>
    <col min="11017" max="11017" width="10.85546875" style="348" customWidth="1"/>
    <col min="11018" max="11264" width="9.140625" style="348"/>
    <col min="11265" max="11265" width="18.28515625" style="348" bestFit="1" customWidth="1"/>
    <col min="11266" max="11266" width="9.140625" style="348"/>
    <col min="11267" max="11267" width="11.42578125" style="348" bestFit="1" customWidth="1"/>
    <col min="11268" max="11269" width="9.140625" style="348"/>
    <col min="11270" max="11270" width="12.5703125" style="348" bestFit="1" customWidth="1"/>
    <col min="11271" max="11272" width="9.140625" style="348"/>
    <col min="11273" max="11273" width="10.85546875" style="348" customWidth="1"/>
    <col min="11274" max="11520" width="9.140625" style="348"/>
    <col min="11521" max="11521" width="18.28515625" style="348" bestFit="1" customWidth="1"/>
    <col min="11522" max="11522" width="9.140625" style="348"/>
    <col min="11523" max="11523" width="11.42578125" style="348" bestFit="1" customWidth="1"/>
    <col min="11524" max="11525" width="9.140625" style="348"/>
    <col min="11526" max="11526" width="12.5703125" style="348" bestFit="1" customWidth="1"/>
    <col min="11527" max="11528" width="9.140625" style="348"/>
    <col min="11529" max="11529" width="10.85546875" style="348" customWidth="1"/>
    <col min="11530" max="11776" width="9.140625" style="348"/>
    <col min="11777" max="11777" width="18.28515625" style="348" bestFit="1" customWidth="1"/>
    <col min="11778" max="11778" width="9.140625" style="348"/>
    <col min="11779" max="11779" width="11.42578125" style="348" bestFit="1" customWidth="1"/>
    <col min="11780" max="11781" width="9.140625" style="348"/>
    <col min="11782" max="11782" width="12.5703125" style="348" bestFit="1" customWidth="1"/>
    <col min="11783" max="11784" width="9.140625" style="348"/>
    <col min="11785" max="11785" width="10.85546875" style="348" customWidth="1"/>
    <col min="11786" max="12032" width="9.140625" style="348"/>
    <col min="12033" max="12033" width="18.28515625" style="348" bestFit="1" customWidth="1"/>
    <col min="12034" max="12034" width="9.140625" style="348"/>
    <col min="12035" max="12035" width="11.42578125" style="348" bestFit="1" customWidth="1"/>
    <col min="12036" max="12037" width="9.140625" style="348"/>
    <col min="12038" max="12038" width="12.5703125" style="348" bestFit="1" customWidth="1"/>
    <col min="12039" max="12040" width="9.140625" style="348"/>
    <col min="12041" max="12041" width="10.85546875" style="348" customWidth="1"/>
    <col min="12042" max="12288" width="9.140625" style="348"/>
    <col min="12289" max="12289" width="18.28515625" style="348" bestFit="1" customWidth="1"/>
    <col min="12290" max="12290" width="9.140625" style="348"/>
    <col min="12291" max="12291" width="11.42578125" style="348" bestFit="1" customWidth="1"/>
    <col min="12292" max="12293" width="9.140625" style="348"/>
    <col min="12294" max="12294" width="12.5703125" style="348" bestFit="1" customWidth="1"/>
    <col min="12295" max="12296" width="9.140625" style="348"/>
    <col min="12297" max="12297" width="10.85546875" style="348" customWidth="1"/>
    <col min="12298" max="12544" width="9.140625" style="348"/>
    <col min="12545" max="12545" width="18.28515625" style="348" bestFit="1" customWidth="1"/>
    <col min="12546" max="12546" width="9.140625" style="348"/>
    <col min="12547" max="12547" width="11.42578125" style="348" bestFit="1" customWidth="1"/>
    <col min="12548" max="12549" width="9.140625" style="348"/>
    <col min="12550" max="12550" width="12.5703125" style="348" bestFit="1" customWidth="1"/>
    <col min="12551" max="12552" width="9.140625" style="348"/>
    <col min="12553" max="12553" width="10.85546875" style="348" customWidth="1"/>
    <col min="12554" max="12800" width="9.140625" style="348"/>
    <col min="12801" max="12801" width="18.28515625" style="348" bestFit="1" customWidth="1"/>
    <col min="12802" max="12802" width="9.140625" style="348"/>
    <col min="12803" max="12803" width="11.42578125" style="348" bestFit="1" customWidth="1"/>
    <col min="12804" max="12805" width="9.140625" style="348"/>
    <col min="12806" max="12806" width="12.5703125" style="348" bestFit="1" customWidth="1"/>
    <col min="12807" max="12808" width="9.140625" style="348"/>
    <col min="12809" max="12809" width="10.85546875" style="348" customWidth="1"/>
    <col min="12810" max="13056" width="9.140625" style="348"/>
    <col min="13057" max="13057" width="18.28515625" style="348" bestFit="1" customWidth="1"/>
    <col min="13058" max="13058" width="9.140625" style="348"/>
    <col min="13059" max="13059" width="11.42578125" style="348" bestFit="1" customWidth="1"/>
    <col min="13060" max="13061" width="9.140625" style="348"/>
    <col min="13062" max="13062" width="12.5703125" style="348" bestFit="1" customWidth="1"/>
    <col min="13063" max="13064" width="9.140625" style="348"/>
    <col min="13065" max="13065" width="10.85546875" style="348" customWidth="1"/>
    <col min="13066" max="13312" width="9.140625" style="348"/>
    <col min="13313" max="13313" width="18.28515625" style="348" bestFit="1" customWidth="1"/>
    <col min="13314" max="13314" width="9.140625" style="348"/>
    <col min="13315" max="13315" width="11.42578125" style="348" bestFit="1" customWidth="1"/>
    <col min="13316" max="13317" width="9.140625" style="348"/>
    <col min="13318" max="13318" width="12.5703125" style="348" bestFit="1" customWidth="1"/>
    <col min="13319" max="13320" width="9.140625" style="348"/>
    <col min="13321" max="13321" width="10.85546875" style="348" customWidth="1"/>
    <col min="13322" max="13568" width="9.140625" style="348"/>
    <col min="13569" max="13569" width="18.28515625" style="348" bestFit="1" customWidth="1"/>
    <col min="13570" max="13570" width="9.140625" style="348"/>
    <col min="13571" max="13571" width="11.42578125" style="348" bestFit="1" customWidth="1"/>
    <col min="13572" max="13573" width="9.140625" style="348"/>
    <col min="13574" max="13574" width="12.5703125" style="348" bestFit="1" customWidth="1"/>
    <col min="13575" max="13576" width="9.140625" style="348"/>
    <col min="13577" max="13577" width="10.85546875" style="348" customWidth="1"/>
    <col min="13578" max="13824" width="9.140625" style="348"/>
    <col min="13825" max="13825" width="18.28515625" style="348" bestFit="1" customWidth="1"/>
    <col min="13826" max="13826" width="9.140625" style="348"/>
    <col min="13827" max="13827" width="11.42578125" style="348" bestFit="1" customWidth="1"/>
    <col min="13828" max="13829" width="9.140625" style="348"/>
    <col min="13830" max="13830" width="12.5703125" style="348" bestFit="1" customWidth="1"/>
    <col min="13831" max="13832" width="9.140625" style="348"/>
    <col min="13833" max="13833" width="10.85546875" style="348" customWidth="1"/>
    <col min="13834" max="14080" width="9.140625" style="348"/>
    <col min="14081" max="14081" width="18.28515625" style="348" bestFit="1" customWidth="1"/>
    <col min="14082" max="14082" width="9.140625" style="348"/>
    <col min="14083" max="14083" width="11.42578125" style="348" bestFit="1" customWidth="1"/>
    <col min="14084" max="14085" width="9.140625" style="348"/>
    <col min="14086" max="14086" width="12.5703125" style="348" bestFit="1" customWidth="1"/>
    <col min="14087" max="14088" width="9.140625" style="348"/>
    <col min="14089" max="14089" width="10.85546875" style="348" customWidth="1"/>
    <col min="14090" max="14336" width="9.140625" style="348"/>
    <col min="14337" max="14337" width="18.28515625" style="348" bestFit="1" customWidth="1"/>
    <col min="14338" max="14338" width="9.140625" style="348"/>
    <col min="14339" max="14339" width="11.42578125" style="348" bestFit="1" customWidth="1"/>
    <col min="14340" max="14341" width="9.140625" style="348"/>
    <col min="14342" max="14342" width="12.5703125" style="348" bestFit="1" customWidth="1"/>
    <col min="14343" max="14344" width="9.140625" style="348"/>
    <col min="14345" max="14345" width="10.85546875" style="348" customWidth="1"/>
    <col min="14346" max="14592" width="9.140625" style="348"/>
    <col min="14593" max="14593" width="18.28515625" style="348" bestFit="1" customWidth="1"/>
    <col min="14594" max="14594" width="9.140625" style="348"/>
    <col min="14595" max="14595" width="11.42578125" style="348" bestFit="1" customWidth="1"/>
    <col min="14596" max="14597" width="9.140625" style="348"/>
    <col min="14598" max="14598" width="12.5703125" style="348" bestFit="1" customWidth="1"/>
    <col min="14599" max="14600" width="9.140625" style="348"/>
    <col min="14601" max="14601" width="10.85546875" style="348" customWidth="1"/>
    <col min="14602" max="14848" width="9.140625" style="348"/>
    <col min="14849" max="14849" width="18.28515625" style="348" bestFit="1" customWidth="1"/>
    <col min="14850" max="14850" width="9.140625" style="348"/>
    <col min="14851" max="14851" width="11.42578125" style="348" bestFit="1" customWidth="1"/>
    <col min="14852" max="14853" width="9.140625" style="348"/>
    <col min="14854" max="14854" width="12.5703125" style="348" bestFit="1" customWidth="1"/>
    <col min="14855" max="14856" width="9.140625" style="348"/>
    <col min="14857" max="14857" width="10.85546875" style="348" customWidth="1"/>
    <col min="14858" max="15104" width="9.140625" style="348"/>
    <col min="15105" max="15105" width="18.28515625" style="348" bestFit="1" customWidth="1"/>
    <col min="15106" max="15106" width="9.140625" style="348"/>
    <col min="15107" max="15107" width="11.42578125" style="348" bestFit="1" customWidth="1"/>
    <col min="15108" max="15109" width="9.140625" style="348"/>
    <col min="15110" max="15110" width="12.5703125" style="348" bestFit="1" customWidth="1"/>
    <col min="15111" max="15112" width="9.140625" style="348"/>
    <col min="15113" max="15113" width="10.85546875" style="348" customWidth="1"/>
    <col min="15114" max="15360" width="9.140625" style="348"/>
    <col min="15361" max="15361" width="18.28515625" style="348" bestFit="1" customWidth="1"/>
    <col min="15362" max="15362" width="9.140625" style="348"/>
    <col min="15363" max="15363" width="11.42578125" style="348" bestFit="1" customWidth="1"/>
    <col min="15364" max="15365" width="9.140625" style="348"/>
    <col min="15366" max="15366" width="12.5703125" style="348" bestFit="1" customWidth="1"/>
    <col min="15367" max="15368" width="9.140625" style="348"/>
    <col min="15369" max="15369" width="10.85546875" style="348" customWidth="1"/>
    <col min="15370" max="15616" width="9.140625" style="348"/>
    <col min="15617" max="15617" width="18.28515625" style="348" bestFit="1" customWidth="1"/>
    <col min="15618" max="15618" width="9.140625" style="348"/>
    <col min="15619" max="15619" width="11.42578125" style="348" bestFit="1" customWidth="1"/>
    <col min="15620" max="15621" width="9.140625" style="348"/>
    <col min="15622" max="15622" width="12.5703125" style="348" bestFit="1" customWidth="1"/>
    <col min="15623" max="15624" width="9.140625" style="348"/>
    <col min="15625" max="15625" width="10.85546875" style="348" customWidth="1"/>
    <col min="15626" max="15872" width="9.140625" style="348"/>
    <col min="15873" max="15873" width="18.28515625" style="348" bestFit="1" customWidth="1"/>
    <col min="15874" max="15874" width="9.140625" style="348"/>
    <col min="15875" max="15875" width="11.42578125" style="348" bestFit="1" customWidth="1"/>
    <col min="15876" max="15877" width="9.140625" style="348"/>
    <col min="15878" max="15878" width="12.5703125" style="348" bestFit="1" customWidth="1"/>
    <col min="15879" max="15880" width="9.140625" style="348"/>
    <col min="15881" max="15881" width="10.85546875" style="348" customWidth="1"/>
    <col min="15882" max="16128" width="9.140625" style="348"/>
    <col min="16129" max="16129" width="18.28515625" style="348" bestFit="1" customWidth="1"/>
    <col min="16130" max="16130" width="9.140625" style="348"/>
    <col min="16131" max="16131" width="11.42578125" style="348" bestFit="1" customWidth="1"/>
    <col min="16132" max="16133" width="9.140625" style="348"/>
    <col min="16134" max="16134" width="12.5703125" style="348" bestFit="1" customWidth="1"/>
    <col min="16135" max="16136" width="9.140625" style="348"/>
    <col min="16137" max="16137" width="10.85546875" style="348" customWidth="1"/>
    <col min="16138" max="16384" width="9.140625" style="348"/>
  </cols>
  <sheetData>
    <row r="1" spans="1:25" ht="18.75" x14ac:dyDescent="0.3">
      <c r="A1" s="344" t="s">
        <v>126</v>
      </c>
      <c r="B1" s="345"/>
      <c r="C1" s="345"/>
      <c r="D1" s="345"/>
      <c r="E1" s="346"/>
      <c r="F1" s="345"/>
      <c r="G1" s="345"/>
      <c r="H1" s="345"/>
      <c r="I1" s="345"/>
      <c r="J1" s="345"/>
      <c r="K1" s="345"/>
      <c r="L1" s="361"/>
      <c r="Y1" s="347"/>
    </row>
    <row r="2" spans="1:25" x14ac:dyDescent="0.2">
      <c r="A2" s="349"/>
      <c r="B2" s="362"/>
      <c r="C2" s="362"/>
      <c r="D2" s="362"/>
      <c r="E2" s="358"/>
      <c r="F2" s="362"/>
      <c r="G2" s="362"/>
      <c r="H2" s="378"/>
      <c r="I2" s="378"/>
      <c r="J2" s="378"/>
      <c r="K2" s="378"/>
      <c r="L2" s="363"/>
      <c r="Y2" s="347"/>
    </row>
    <row r="3" spans="1:25" x14ac:dyDescent="0.2">
      <c r="A3" s="349"/>
      <c r="B3" s="362"/>
      <c r="C3" s="362"/>
      <c r="D3" s="362"/>
      <c r="E3" s="358"/>
      <c r="F3" s="362"/>
      <c r="G3" s="362"/>
      <c r="H3" s="378"/>
      <c r="I3" s="378"/>
      <c r="J3" s="378"/>
      <c r="K3" s="378"/>
      <c r="L3" s="363"/>
      <c r="Y3" s="347"/>
    </row>
    <row r="4" spans="1:25" ht="18.75" x14ac:dyDescent="0.3">
      <c r="A4" s="364" t="s">
        <v>127</v>
      </c>
      <c r="B4" s="362"/>
      <c r="C4" s="362"/>
      <c r="D4" s="362"/>
      <c r="E4" s="358"/>
      <c r="F4" s="362"/>
      <c r="G4" s="362"/>
      <c r="H4" s="378"/>
      <c r="I4" s="378"/>
      <c r="J4" s="378"/>
      <c r="K4" s="378"/>
      <c r="L4" s="363"/>
      <c r="Y4" s="347"/>
    </row>
    <row r="5" spans="1:25" ht="15.75" x14ac:dyDescent="0.25">
      <c r="A5" s="365"/>
      <c r="B5" s="362"/>
      <c r="C5" s="362"/>
      <c r="D5" s="362"/>
      <c r="E5" s="366" t="s">
        <v>12</v>
      </c>
      <c r="F5" s="367" t="s">
        <v>39</v>
      </c>
      <c r="G5" s="362"/>
      <c r="H5" s="378"/>
      <c r="I5" s="378"/>
      <c r="J5" s="378"/>
      <c r="K5" s="378"/>
      <c r="L5" s="363"/>
      <c r="Y5" s="347"/>
    </row>
    <row r="6" spans="1:25" ht="15" x14ac:dyDescent="0.25">
      <c r="A6" s="368" t="s">
        <v>37</v>
      </c>
      <c r="B6" s="362"/>
      <c r="C6" s="362"/>
      <c r="D6" s="362"/>
      <c r="E6" s="350">
        <f>'TOTAL Samverkansbudget'!M6</f>
        <v>0</v>
      </c>
      <c r="F6" s="362"/>
      <c r="G6" s="362"/>
      <c r="H6" s="378"/>
      <c r="I6" s="378"/>
      <c r="J6" s="378"/>
      <c r="K6" s="378"/>
      <c r="L6" s="363"/>
      <c r="Y6" s="347"/>
    </row>
    <row r="7" spans="1:25" ht="15" x14ac:dyDescent="0.25">
      <c r="A7" s="368"/>
      <c r="B7" s="362"/>
      <c r="C7" s="362"/>
      <c r="D7" s="362"/>
      <c r="E7" s="358"/>
      <c r="F7" s="362"/>
      <c r="G7" s="362"/>
      <c r="H7" s="378"/>
      <c r="I7" s="378"/>
      <c r="J7" s="378"/>
      <c r="K7" s="378"/>
      <c r="L7" s="363"/>
      <c r="Y7" s="347"/>
    </row>
    <row r="8" spans="1:25" ht="15" x14ac:dyDescent="0.25">
      <c r="A8" s="368" t="s">
        <v>128</v>
      </c>
      <c r="B8" s="362"/>
      <c r="C8" s="369"/>
      <c r="D8" s="362"/>
      <c r="E8" s="350">
        <f>'TOTAL Samverkansbudget'!M10</f>
        <v>0</v>
      </c>
      <c r="F8" s="351">
        <f>SUM(E6:E8)</f>
        <v>0</v>
      </c>
      <c r="G8" s="362"/>
      <c r="H8" s="378"/>
      <c r="I8" s="378"/>
      <c r="J8" s="378"/>
      <c r="K8" s="378"/>
      <c r="L8" s="363"/>
      <c r="Y8" s="347"/>
    </row>
    <row r="9" spans="1:25" x14ac:dyDescent="0.2">
      <c r="A9" s="349"/>
      <c r="B9" s="362"/>
      <c r="C9" s="362"/>
      <c r="D9" s="362"/>
      <c r="E9" s="358"/>
      <c r="F9" s="362"/>
      <c r="G9" s="362"/>
      <c r="H9" s="378"/>
      <c r="I9" s="378"/>
      <c r="J9" s="378"/>
      <c r="K9" s="378"/>
      <c r="L9" s="363"/>
      <c r="Y9" s="347"/>
    </row>
    <row r="10" spans="1:25" ht="15.75" x14ac:dyDescent="0.25">
      <c r="A10" s="365"/>
      <c r="B10" s="362"/>
      <c r="C10" s="362"/>
      <c r="D10" s="362"/>
      <c r="E10" s="358"/>
      <c r="F10" s="362"/>
      <c r="G10" s="362"/>
      <c r="H10" s="378"/>
      <c r="I10" s="378"/>
      <c r="J10" s="378"/>
      <c r="K10" s="378"/>
      <c r="L10" s="363"/>
      <c r="Y10" s="347"/>
    </row>
    <row r="11" spans="1:25" ht="15" x14ac:dyDescent="0.25">
      <c r="A11" s="368" t="s">
        <v>40</v>
      </c>
      <c r="B11" s="362"/>
      <c r="C11" s="362"/>
      <c r="D11" s="362"/>
      <c r="E11" s="350">
        <f>'TOTAL Samverkansbudget'!M7</f>
        <v>0</v>
      </c>
      <c r="F11" s="362"/>
      <c r="G11" s="362"/>
      <c r="H11" s="378"/>
      <c r="I11" s="378"/>
      <c r="J11" s="378"/>
      <c r="K11" s="378"/>
      <c r="L11" s="363"/>
      <c r="Y11" s="347"/>
    </row>
    <row r="12" spans="1:25" ht="15" x14ac:dyDescent="0.25">
      <c r="A12" s="368" t="s">
        <v>41</v>
      </c>
      <c r="B12" s="362"/>
      <c r="C12" s="362"/>
      <c r="D12" s="362"/>
      <c r="E12" s="360">
        <f>'TOTAL Samverkansbudget'!M8</f>
        <v>0</v>
      </c>
      <c r="F12" s="362"/>
      <c r="G12" s="362"/>
      <c r="H12" s="378"/>
      <c r="I12" s="378"/>
      <c r="J12" s="378"/>
      <c r="K12" s="378"/>
      <c r="L12" s="363"/>
      <c r="Y12" s="347"/>
    </row>
    <row r="13" spans="1:25" ht="15" x14ac:dyDescent="0.25">
      <c r="A13" s="368" t="s">
        <v>42</v>
      </c>
      <c r="B13" s="362"/>
      <c r="C13" s="362"/>
      <c r="D13" s="362"/>
      <c r="E13" s="350">
        <f>'TOTAL Samverkansbudget'!M9</f>
        <v>0</v>
      </c>
      <c r="F13" s="359"/>
      <c r="G13" s="362"/>
      <c r="H13" s="378"/>
      <c r="I13" s="378"/>
      <c r="J13" s="378"/>
      <c r="K13" s="378"/>
      <c r="L13" s="363"/>
      <c r="Y13" s="347"/>
    </row>
    <row r="14" spans="1:25" ht="15" x14ac:dyDescent="0.25">
      <c r="A14" s="370" t="s">
        <v>13</v>
      </c>
      <c r="B14" s="362"/>
      <c r="C14" s="362"/>
      <c r="D14" s="362"/>
      <c r="E14" s="350">
        <f>-'TOTAL Samverkansbudget'!M12</f>
        <v>0</v>
      </c>
      <c r="F14" s="351">
        <f>SUM(E11:E14)</f>
        <v>0</v>
      </c>
      <c r="G14" s="362"/>
      <c r="H14" s="378"/>
      <c r="I14" s="378"/>
      <c r="J14" s="378"/>
      <c r="K14" s="378"/>
      <c r="L14" s="363"/>
      <c r="Y14" s="347"/>
    </row>
    <row r="15" spans="1:25" x14ac:dyDescent="0.2">
      <c r="A15" s="349"/>
      <c r="B15" s="362"/>
      <c r="C15" s="362"/>
      <c r="D15" s="362"/>
      <c r="E15" s="358"/>
      <c r="F15" s="362"/>
      <c r="G15" s="362"/>
      <c r="H15" s="378"/>
      <c r="I15" s="378"/>
      <c r="J15" s="378"/>
      <c r="K15" s="378"/>
      <c r="L15" s="363"/>
      <c r="Y15" s="347"/>
    </row>
    <row r="16" spans="1:25" x14ac:dyDescent="0.2">
      <c r="A16" s="349"/>
      <c r="B16" s="362"/>
      <c r="C16" s="362"/>
      <c r="D16" s="362"/>
      <c r="E16" s="358"/>
      <c r="F16" s="362"/>
      <c r="G16" s="362"/>
      <c r="H16" s="378"/>
      <c r="I16" s="378"/>
      <c r="J16" s="378"/>
      <c r="K16" s="378"/>
      <c r="L16" s="363"/>
      <c r="Y16" s="347"/>
    </row>
    <row r="17" spans="1:25" ht="15.75" x14ac:dyDescent="0.25">
      <c r="A17" s="365" t="s">
        <v>61</v>
      </c>
      <c r="B17" s="362"/>
      <c r="C17" s="362"/>
      <c r="D17" s="362"/>
      <c r="E17" s="358"/>
      <c r="F17" s="352">
        <f>SUM(F8,F14)</f>
        <v>0</v>
      </c>
      <c r="G17" s="362"/>
      <c r="H17" s="378"/>
      <c r="I17" s="378"/>
      <c r="J17" s="378"/>
      <c r="K17" s="378"/>
      <c r="L17" s="363"/>
      <c r="Y17" s="347"/>
    </row>
    <row r="18" spans="1:25" x14ac:dyDescent="0.2">
      <c r="A18" s="349"/>
      <c r="B18" s="362"/>
      <c r="C18" s="362"/>
      <c r="D18" s="362"/>
      <c r="E18" s="358"/>
      <c r="F18" s="362"/>
      <c r="G18" s="362"/>
      <c r="H18" s="378"/>
      <c r="I18" s="378"/>
      <c r="J18" s="378"/>
      <c r="K18" s="378"/>
      <c r="L18" s="363"/>
      <c r="Y18" s="347"/>
    </row>
    <row r="19" spans="1:25" ht="15" x14ac:dyDescent="0.25">
      <c r="A19" s="371" t="s">
        <v>63</v>
      </c>
      <c r="B19" s="362"/>
      <c r="C19" s="353" t="e">
        <f>E6/F17</f>
        <v>#DIV/0!</v>
      </c>
      <c r="D19" s="362"/>
      <c r="E19" s="358"/>
      <c r="F19" s="362"/>
      <c r="G19" s="362"/>
      <c r="H19" s="378"/>
      <c r="I19" s="378"/>
      <c r="J19" s="378"/>
      <c r="K19" s="378"/>
      <c r="L19" s="363"/>
      <c r="Y19" s="347"/>
    </row>
    <row r="20" spans="1:25" ht="15" x14ac:dyDescent="0.25">
      <c r="A20" s="371"/>
      <c r="B20" s="362"/>
      <c r="C20" s="372"/>
      <c r="D20" s="362"/>
      <c r="E20" s="358"/>
      <c r="F20" s="362"/>
      <c r="G20" s="362"/>
      <c r="H20" s="378"/>
      <c r="I20" s="378"/>
      <c r="J20" s="378"/>
      <c r="K20" s="378"/>
      <c r="L20" s="363"/>
      <c r="Y20" s="347"/>
    </row>
    <row r="21" spans="1:25" x14ac:dyDescent="0.2">
      <c r="A21" s="373"/>
      <c r="B21" s="374"/>
      <c r="C21" s="374"/>
      <c r="D21" s="374"/>
      <c r="E21" s="375"/>
      <c r="F21" s="374"/>
      <c r="G21" s="374"/>
      <c r="H21" s="374"/>
      <c r="I21" s="374"/>
      <c r="J21" s="374"/>
      <c r="K21" s="374"/>
      <c r="L21" s="376"/>
      <c r="Y21" s="347"/>
    </row>
    <row r="22" spans="1:25" s="347" customFormat="1" x14ac:dyDescent="0.2">
      <c r="A22" s="377"/>
      <c r="B22" s="378"/>
      <c r="C22" s="378"/>
      <c r="D22" s="378"/>
      <c r="E22" s="379"/>
      <c r="F22" s="378"/>
      <c r="G22" s="378"/>
      <c r="H22" s="378"/>
      <c r="I22" s="378"/>
      <c r="J22" s="378"/>
      <c r="K22" s="378"/>
      <c r="L22" s="380"/>
    </row>
    <row r="23" spans="1:25" s="347" customFormat="1" ht="18.75" x14ac:dyDescent="0.3">
      <c r="A23" s="381" t="s">
        <v>129</v>
      </c>
      <c r="B23" s="362"/>
      <c r="C23" s="362"/>
      <c r="D23" s="362"/>
      <c r="E23" s="358"/>
      <c r="F23" s="362"/>
      <c r="G23" s="362"/>
      <c r="H23" s="378"/>
      <c r="I23" s="378"/>
      <c r="J23" s="378"/>
      <c r="K23" s="378"/>
      <c r="L23" s="380"/>
    </row>
    <row r="24" spans="1:25" s="347" customFormat="1" x14ac:dyDescent="0.2">
      <c r="A24" s="349"/>
      <c r="B24" s="362"/>
      <c r="C24" s="362"/>
      <c r="D24" s="362"/>
      <c r="E24" s="358"/>
      <c r="F24" s="362"/>
      <c r="G24" s="362"/>
      <c r="H24" s="378"/>
      <c r="I24" s="378"/>
      <c r="J24" s="378"/>
      <c r="K24" s="378"/>
      <c r="L24" s="380"/>
    </row>
    <row r="25" spans="1:25" s="347" customFormat="1" ht="15" x14ac:dyDescent="0.25">
      <c r="A25" s="368" t="s">
        <v>130</v>
      </c>
      <c r="B25" s="362"/>
      <c r="C25" s="362"/>
      <c r="D25" s="362"/>
      <c r="E25" s="350">
        <f>E6</f>
        <v>0</v>
      </c>
      <c r="F25" s="362"/>
      <c r="G25" s="362"/>
      <c r="H25" s="378"/>
      <c r="I25" s="378"/>
      <c r="J25" s="378"/>
      <c r="K25" s="378"/>
      <c r="L25" s="380"/>
    </row>
    <row r="26" spans="1:25" s="347" customFormat="1" ht="15" x14ac:dyDescent="0.25">
      <c r="A26" s="368" t="s">
        <v>131</v>
      </c>
      <c r="B26" s="362"/>
      <c r="C26" s="362"/>
      <c r="D26" s="362"/>
      <c r="E26" s="350">
        <f>'Budget projektägare'!B46+'Budget partners'!B46+'Budget partners'!G46+'Budget partners'!L46+'Budget partners'!Q46</f>
        <v>0</v>
      </c>
      <c r="F26" s="354" t="e">
        <f>E26/E25</f>
        <v>#DIV/0!</v>
      </c>
      <c r="G26" s="362"/>
      <c r="H26" s="379"/>
      <c r="I26" s="378"/>
      <c r="J26" s="378"/>
      <c r="K26" s="378"/>
      <c r="L26" s="380"/>
    </row>
    <row r="27" spans="1:25" s="347" customFormat="1" ht="15" x14ac:dyDescent="0.25">
      <c r="A27" s="370" t="s">
        <v>125</v>
      </c>
      <c r="B27" s="362"/>
      <c r="C27" s="362"/>
      <c r="D27" s="362"/>
      <c r="E27" s="350">
        <f>'Budget projektägare'!B45+'Budget partners'!B45+'Budget partners'!G45+'Budget partners'!L45+'Budget partners'!Q45+'TOTAL Samverkansbudget'!M7+'TOTAL Samverkansbudget'!M8+'TOTAL Samverkansbudget'!M9-'TOTAL Samverkansbudget'!M12</f>
        <v>0</v>
      </c>
      <c r="F27" s="355" t="e">
        <f>E27/(E25+E26)</f>
        <v>#DIV/0!</v>
      </c>
      <c r="G27" s="27" t="e">
        <f>IF(F27&gt;40%,"Får ej överstiga 40,00%",IF(F27&lt;40%,"",IF(F27=40%,"")))</f>
        <v>#DIV/0!</v>
      </c>
      <c r="H27" s="378"/>
      <c r="I27" s="378"/>
      <c r="J27" s="378"/>
      <c r="K27" s="378"/>
      <c r="L27" s="380"/>
    </row>
    <row r="28" spans="1:25" s="347" customFormat="1" x14ac:dyDescent="0.2">
      <c r="A28" s="349"/>
      <c r="B28" s="362"/>
      <c r="C28" s="362"/>
      <c r="D28" s="362"/>
      <c r="E28" s="358"/>
      <c r="F28" s="362"/>
      <c r="G28" s="362"/>
      <c r="H28" s="378"/>
      <c r="I28" s="378"/>
      <c r="J28" s="378"/>
      <c r="K28" s="378"/>
      <c r="L28" s="380"/>
    </row>
    <row r="29" spans="1:25" s="347" customFormat="1" ht="15" x14ac:dyDescent="0.25">
      <c r="A29" s="349"/>
      <c r="B29" s="362"/>
      <c r="C29" s="362"/>
      <c r="D29" s="362"/>
      <c r="E29" s="382">
        <f>SUM(E25:E28)</f>
        <v>0</v>
      </c>
      <c r="F29" s="362"/>
      <c r="G29" s="362"/>
      <c r="H29" s="378"/>
      <c r="I29" s="378"/>
      <c r="J29" s="378"/>
      <c r="K29" s="378"/>
      <c r="L29" s="380"/>
    </row>
    <row r="30" spans="1:25" s="347" customFormat="1" x14ac:dyDescent="0.2">
      <c r="A30" s="349"/>
      <c r="B30" s="383" t="s">
        <v>132</v>
      </c>
      <c r="C30" s="350">
        <f>0.4*(E25+E26)</f>
        <v>0</v>
      </c>
      <c r="D30" s="362"/>
      <c r="E30" s="358"/>
      <c r="F30" s="362"/>
      <c r="G30" s="362"/>
      <c r="H30" s="378"/>
      <c r="I30" s="378"/>
      <c r="J30" s="378"/>
      <c r="K30" s="378"/>
      <c r="L30" s="380"/>
    </row>
    <row r="31" spans="1:25" s="347" customFormat="1" x14ac:dyDescent="0.2">
      <c r="A31" s="349"/>
      <c r="B31" s="384" t="s">
        <v>133</v>
      </c>
      <c r="C31" s="350">
        <f>-E27</f>
        <v>0</v>
      </c>
      <c r="D31" s="362"/>
      <c r="E31" s="358"/>
      <c r="F31" s="362"/>
      <c r="G31" s="362"/>
      <c r="H31" s="378"/>
      <c r="I31" s="378"/>
      <c r="J31" s="378"/>
      <c r="K31" s="378"/>
      <c r="L31" s="380"/>
    </row>
    <row r="32" spans="1:25" s="347" customFormat="1" x14ac:dyDescent="0.2">
      <c r="A32" s="349"/>
      <c r="B32" s="384" t="s">
        <v>134</v>
      </c>
      <c r="C32" s="356">
        <f>SUM(C30:C31)</f>
        <v>0</v>
      </c>
      <c r="D32" s="383" t="s">
        <v>135</v>
      </c>
      <c r="E32" s="358"/>
      <c r="F32" s="362"/>
      <c r="G32" s="362"/>
      <c r="H32" s="362"/>
      <c r="I32" s="362"/>
      <c r="J32" s="378"/>
      <c r="K32" s="378"/>
      <c r="L32" s="380"/>
    </row>
    <row r="33" spans="1:25" s="347" customFormat="1" x14ac:dyDescent="0.2">
      <c r="A33" s="349"/>
      <c r="B33" s="362"/>
      <c r="C33" s="362"/>
      <c r="D33" s="362"/>
      <c r="E33" s="358"/>
      <c r="F33" s="362"/>
      <c r="G33" s="362"/>
      <c r="H33" s="362"/>
      <c r="I33" s="362"/>
      <c r="J33" s="378"/>
      <c r="K33" s="378"/>
      <c r="L33" s="380"/>
    </row>
    <row r="34" spans="1:25" s="347" customFormat="1" x14ac:dyDescent="0.2">
      <c r="A34" s="349"/>
      <c r="B34" s="362"/>
      <c r="C34" s="362"/>
      <c r="D34" s="362"/>
      <c r="E34" s="358"/>
      <c r="F34" s="362"/>
      <c r="G34" s="362"/>
      <c r="H34" s="362"/>
      <c r="I34" s="362"/>
      <c r="J34" s="378"/>
      <c r="K34" s="378"/>
      <c r="L34" s="380"/>
    </row>
    <row r="35" spans="1:25" s="347" customFormat="1" ht="15.75" x14ac:dyDescent="0.25">
      <c r="A35" s="349"/>
      <c r="B35" s="362"/>
      <c r="C35" s="362"/>
      <c r="D35" s="362"/>
      <c r="E35" s="362"/>
      <c r="F35" s="352">
        <f>E29</f>
        <v>0</v>
      </c>
      <c r="G35" s="362"/>
      <c r="H35" s="385">
        <f>F35-F17</f>
        <v>0</v>
      </c>
      <c r="I35" s="386" t="s">
        <v>62</v>
      </c>
      <c r="J35" s="362"/>
      <c r="K35" s="362"/>
      <c r="L35" s="363"/>
      <c r="Y35" s="348"/>
    </row>
    <row r="36" spans="1:25" s="347" customFormat="1" x14ac:dyDescent="0.2">
      <c r="A36" s="349"/>
      <c r="B36" s="362"/>
      <c r="C36" s="362"/>
      <c r="D36" s="362"/>
      <c r="E36" s="358"/>
      <c r="F36" s="362"/>
      <c r="G36" s="362"/>
      <c r="H36" s="362"/>
      <c r="I36" s="362"/>
      <c r="J36" s="362"/>
      <c r="K36" s="362"/>
      <c r="L36" s="363"/>
      <c r="Y36" s="348"/>
    </row>
    <row r="37" spans="1:25" s="347" customFormat="1" x14ac:dyDescent="0.2">
      <c r="A37" s="349"/>
      <c r="B37" s="362"/>
      <c r="C37" s="362"/>
      <c r="D37" s="362"/>
      <c r="E37" s="358"/>
      <c r="F37" s="362"/>
      <c r="G37" s="362"/>
      <c r="H37" s="362"/>
      <c r="I37" s="362"/>
      <c r="J37" s="362"/>
      <c r="K37" s="362"/>
      <c r="L37" s="363"/>
      <c r="Y37" s="348"/>
    </row>
    <row r="38" spans="1:25" ht="13.5" thickBot="1" x14ac:dyDescent="0.25">
      <c r="A38" s="387"/>
      <c r="B38" s="388"/>
      <c r="C38" s="388"/>
      <c r="D38" s="388"/>
      <c r="E38" s="389"/>
      <c r="F38" s="388"/>
      <c r="G38" s="388"/>
      <c r="H38" s="388"/>
      <c r="I38" s="388"/>
      <c r="J38" s="388"/>
      <c r="K38" s="388"/>
      <c r="L38" s="390"/>
    </row>
  </sheetData>
  <sheetProtection algorithmName="SHA-512" hashValue="wPm8KTlyAREECEL465EoV+EHhbWMNld2AnwuZ7iXyzAIZLLTqoqohO8IB1AzHSjzajM5qChxP6PVucpQDlGGKw==" saltValue="fU0Y5yagU8dtZaOTtiquQQ==" spinCount="100000" sheet="1" objects="1" scenarios="1"/>
  <pageMargins left="0.7" right="0.7" top="0.75" bottom="0.75" header="0.3" footer="0.3"/>
  <pageSetup paperSize="9" scale="6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D9FD9-BB90-4DBA-BCAD-E09D8ECA7A24}">
  <dimension ref="A1:K11"/>
  <sheetViews>
    <sheetView workbookViewId="0">
      <selection activeCell="E3" sqref="E3"/>
    </sheetView>
  </sheetViews>
  <sheetFormatPr defaultColWidth="9.140625" defaultRowHeight="18.75" x14ac:dyDescent="0.3"/>
  <cols>
    <col min="1" max="4" width="9.140625" style="32"/>
    <col min="5" max="5" width="10.42578125" style="32" bestFit="1" customWidth="1"/>
    <col min="6" max="8" width="9.140625" style="32"/>
    <col min="9" max="9" width="9" style="32" customWidth="1"/>
    <col min="10" max="16384" width="9.140625" style="32"/>
  </cols>
  <sheetData>
    <row r="1" spans="1:11" x14ac:dyDescent="0.3">
      <c r="A1" s="303" t="s">
        <v>110</v>
      </c>
      <c r="B1" s="303"/>
      <c r="C1" s="303"/>
      <c r="D1" s="303"/>
      <c r="E1" s="303"/>
      <c r="F1" s="303"/>
      <c r="G1" s="303"/>
      <c r="H1" s="303"/>
      <c r="I1" s="303"/>
      <c r="J1" s="304"/>
      <c r="K1" s="304"/>
    </row>
    <row r="2" spans="1:11" x14ac:dyDescent="0.3">
      <c r="A2" s="303"/>
      <c r="B2" s="303"/>
      <c r="C2" s="303"/>
      <c r="D2" s="303"/>
      <c r="E2" s="303"/>
      <c r="F2" s="303"/>
      <c r="G2" s="303"/>
      <c r="H2" s="303"/>
      <c r="I2" s="303"/>
      <c r="J2" s="304"/>
      <c r="K2" s="304"/>
    </row>
    <row r="3" spans="1:11" x14ac:dyDescent="0.3">
      <c r="A3" s="305"/>
      <c r="B3" s="305"/>
      <c r="C3" s="305"/>
      <c r="D3" s="306" t="s">
        <v>111</v>
      </c>
      <c r="E3" s="31"/>
      <c r="F3" s="341" t="s">
        <v>112</v>
      </c>
      <c r="G3" s="305"/>
      <c r="H3" s="305"/>
      <c r="I3" s="305"/>
      <c r="J3" s="304"/>
      <c r="K3" s="304"/>
    </row>
    <row r="4" spans="1:11" x14ac:dyDescent="0.3">
      <c r="A4" s="305"/>
      <c r="B4" s="305"/>
      <c r="C4" s="305"/>
      <c r="D4" s="306" t="s">
        <v>113</v>
      </c>
      <c r="E4" s="305">
        <v>12</v>
      </c>
      <c r="F4" s="305"/>
      <c r="G4" s="305"/>
      <c r="H4" s="305"/>
      <c r="I4" s="305"/>
      <c r="J4" s="304"/>
      <c r="K4" s="304"/>
    </row>
    <row r="5" spans="1:11" x14ac:dyDescent="0.3">
      <c r="A5" s="305"/>
      <c r="B5" s="305"/>
      <c r="C5" s="305"/>
      <c r="D5" s="306" t="s">
        <v>114</v>
      </c>
      <c r="E5" s="309">
        <f>E4*E3</f>
        <v>0</v>
      </c>
      <c r="F5" s="305"/>
      <c r="G5" s="305"/>
      <c r="H5" s="305"/>
      <c r="I5" s="305"/>
      <c r="J5" s="304"/>
      <c r="K5" s="304"/>
    </row>
    <row r="6" spans="1:11" x14ac:dyDescent="0.3">
      <c r="A6" s="305"/>
      <c r="B6" s="305"/>
      <c r="C6" s="305"/>
      <c r="D6" s="306" t="s">
        <v>115</v>
      </c>
      <c r="E6" s="305">
        <v>1720</v>
      </c>
      <c r="F6" s="305"/>
      <c r="G6" s="305"/>
      <c r="H6" s="305"/>
      <c r="I6" s="305"/>
      <c r="J6" s="304"/>
      <c r="K6" s="304"/>
    </row>
    <row r="7" spans="1:11" x14ac:dyDescent="0.3">
      <c r="A7" s="305"/>
      <c r="B7" s="305"/>
      <c r="C7" s="305"/>
      <c r="D7" s="306" t="s">
        <v>116</v>
      </c>
      <c r="E7" s="310">
        <f>E5/E6</f>
        <v>0</v>
      </c>
      <c r="F7" s="305" t="s">
        <v>117</v>
      </c>
      <c r="G7" s="305"/>
      <c r="H7" s="305"/>
      <c r="I7" s="305"/>
      <c r="J7" s="304"/>
      <c r="K7" s="304"/>
    </row>
    <row r="8" spans="1:11" x14ac:dyDescent="0.3">
      <c r="A8" s="305"/>
      <c r="B8" s="307"/>
      <c r="C8" s="307"/>
      <c r="D8" s="306" t="s">
        <v>120</v>
      </c>
      <c r="E8" s="33"/>
      <c r="F8" s="341" t="s">
        <v>121</v>
      </c>
      <c r="G8" s="342"/>
      <c r="H8" s="342"/>
      <c r="I8" s="342"/>
      <c r="J8" s="304"/>
      <c r="K8" s="304"/>
    </row>
    <row r="9" spans="1:11" x14ac:dyDescent="0.3">
      <c r="A9" s="305"/>
      <c r="B9" s="305"/>
      <c r="C9" s="305"/>
      <c r="D9" s="305"/>
      <c r="E9" s="310">
        <f>E11-E7</f>
        <v>0</v>
      </c>
      <c r="F9" s="305" t="s">
        <v>118</v>
      </c>
      <c r="G9" s="305"/>
      <c r="H9" s="305"/>
      <c r="I9" s="305"/>
      <c r="J9" s="304"/>
      <c r="K9" s="304"/>
    </row>
    <row r="10" spans="1:11" x14ac:dyDescent="0.3">
      <c r="A10" s="305"/>
      <c r="B10" s="305"/>
      <c r="C10" s="305"/>
      <c r="D10" s="305"/>
      <c r="E10" s="305"/>
      <c r="F10" s="305"/>
      <c r="G10" s="305"/>
      <c r="H10" s="305"/>
      <c r="I10" s="305"/>
      <c r="J10" s="304"/>
      <c r="K10" s="304"/>
    </row>
    <row r="11" spans="1:11" x14ac:dyDescent="0.3">
      <c r="A11" s="305"/>
      <c r="B11" s="305"/>
      <c r="C11" s="305"/>
      <c r="D11" s="308" t="s">
        <v>119</v>
      </c>
      <c r="E11" s="311">
        <f>(1+E8)*E7</f>
        <v>0</v>
      </c>
      <c r="F11" s="305"/>
      <c r="G11" s="305"/>
      <c r="H11" s="305"/>
      <c r="I11" s="305"/>
      <c r="J11" s="304"/>
      <c r="K11" s="304"/>
    </row>
  </sheetData>
  <sheetProtection algorithmName="SHA-512" hashValue="0dBEU7ANzr5Y+UjwLB0kDwsdKUcn1aGh/25ysrCw/wV2Kv+QtaI8c4KcSonFUYRcgvGwzk5h4ZXfmF1fXlTHhQ==" saltValue="PepcAQ2TaEffzfdOySSOG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7C0B4B4A1416EC46A1ACCC1D35228C42" ma:contentTypeVersion="26" ma:contentTypeDescription="Skapa ett nytt dokument." ma:contentTypeScope="" ma:versionID="30d98b2d1f2751f92740018ca1ead05e">
  <xsd:schema xmlns:xsd="http://www.w3.org/2001/XMLSchema" xmlns:xs="http://www.w3.org/2001/XMLSchema" xmlns:p="http://schemas.microsoft.com/office/2006/metadata/properties" xmlns:ns2="7c4da9c8-694d-4ee0-aca6-82ab5b85be04" xmlns:ns3="17c6f7ac-0690-44eb-b0b7-6a0a1ed295d9" targetNamespace="http://schemas.microsoft.com/office/2006/metadata/properties" ma:root="true" ma:fieldsID="91b802141ae9221eb9484e17f529da86" ns2:_="" ns3:_="">
    <xsd:import namespace="7c4da9c8-694d-4ee0-aca6-82ab5b85be04"/>
    <xsd:import namespace="17c6f7ac-0690-44eb-b0b7-6a0a1ed295d9"/>
    <xsd:element name="properties">
      <xsd:complexType>
        <xsd:sequence>
          <xsd:element name="documentManagement">
            <xsd:complexType>
              <xsd:all>
                <xsd:element ref="ns2:Ansvarig" minOccurs="0"/>
                <xsd:element ref="ns2:Anteckning" minOccurs="0"/>
                <xsd:element ref="ns2:Diarienummer" minOccurs="0"/>
                <xsd:element ref="ns2:Typavdokument" minOccurs="0"/>
                <xsd:element ref="ns2:G_x00e4_llandeversion" minOccurs="0"/>
                <xsd:element ref="ns2:Platspublicerad" minOccurs="0"/>
                <xsd:element ref="ns2:Beslutaddatum" minOccurs="0"/>
                <xsd:element ref="ns2:St_x00f6_dtyp" minOccurs="0"/>
                <xsd:element ref="ns2:Status"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2:MediaServiceGenerationTime" minOccurs="0"/>
                <xsd:element ref="ns2:MediaServiceEventHashCode" minOccurs="0"/>
                <xsd:element ref="ns3:SharedWithDetails" minOccurs="0"/>
                <xsd:element ref="ns2:MediaServiceMetadata"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da9c8-694d-4ee0-aca6-82ab5b85be04" elementFormDefault="qualified">
    <xsd:import namespace="http://schemas.microsoft.com/office/2006/documentManagement/types"/>
    <xsd:import namespace="http://schemas.microsoft.com/office/infopath/2007/PartnerControls"/>
    <xsd:element name="Ansvarig" ma:index="2" nillable="true" ma:displayName="Ansvarig" ma:description="Ansvarig för mappens innehåll och struktur" ma:list="UserInfo" ma:SharePointGroup="0" ma:internalName="Ansvarig"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teckning" ma:index="3" nillable="true" ma:displayName="Anteckning" ma:internalName="Anteckning" ma:readOnly="false">
      <xsd:simpleType>
        <xsd:restriction base="dms:Text">
          <xsd:maxLength value="255"/>
        </xsd:restriction>
      </xsd:simpleType>
    </xsd:element>
    <xsd:element name="Diarienummer" ma:index="4" nillable="true" ma:displayName="Diarienummer" ma:description="Ange diarienummer" ma:format="Dropdown" ma:internalName="Diarienummer" ma:readOnly="false">
      <xsd:simpleType>
        <xsd:restriction base="dms:Text">
          <xsd:maxLength value="255"/>
        </xsd:restriction>
      </xsd:simpleType>
    </xsd:element>
    <xsd:element name="Typavdokument" ma:index="5" nillable="true" ma:displayName="Typ av dokument" ma:format="Dropdown" ma:internalName="Typavdokument" ma:readOnly="false">
      <xsd:simpleType>
        <xsd:restriction base="dms:Choice">
          <xsd:enumeration value="Dokument"/>
          <xsd:enumeration value="Mall"/>
        </xsd:restriction>
      </xsd:simpleType>
    </xsd:element>
    <xsd:element name="G_x00e4_llandeversion" ma:index="6" nillable="true" ma:displayName="Versionsnummer" ma:format="Dropdown" ma:internalName="G_x00e4_llandeversion" ma:readOnly="false">
      <xsd:simpleType>
        <xsd:restriction base="dms:Text">
          <xsd:maxLength value="255"/>
        </xsd:restriction>
      </xsd:simpleType>
    </xsd:element>
    <xsd:element name="Platspublicerad" ma:index="7" nillable="true" ma:displayName="Plats publicerad" ma:format="Dropdown" ma:internalName="Platspublicerad" ma:readOnly="false">
      <xsd:simpleType>
        <xsd:union memberTypes="dms:Text">
          <xsd:simpleType>
            <xsd:restriction base="dms:Choice">
              <xsd:enumeration value="Guru"/>
              <xsd:enumeration value="Externa webben"/>
              <xsd:enumeration value="Dokumentmall Nyps 2020"/>
              <xsd:enumeration value="Dokumentmall Nyps"/>
              <xsd:enumeration value="Min ansökan"/>
              <xsd:enumeration value="Direktdistribuerad"/>
              <xsd:enumeration value="Avpublicerad (arkiverad)"/>
            </xsd:restriction>
          </xsd:simpleType>
        </xsd:union>
      </xsd:simpleType>
    </xsd:element>
    <xsd:element name="Beslutaddatum" ma:index="8" nillable="true" ma:displayName="Beslutad datum" ma:description="Ange det datum då gällande version beslutades" ma:format="DateOnly" ma:internalName="Beslutaddatum" ma:readOnly="false">
      <xsd:simpleType>
        <xsd:restriction base="dms:DateTime"/>
      </xsd:simpleType>
    </xsd:element>
    <xsd:element name="St_x00f6_dtyp" ma:index="9" nillable="true" ma:displayName="Stödtyp" ma:description="Ange stödtyp" ma:format="Dropdown" ma:internalName="St_x00f6_dtyp">
      <xsd:simpleType>
        <xsd:restriction base="dms:Choice">
          <xsd:enumeration value="ERUF - Regionala 14-20"/>
          <xsd:enumeration value="ERUF - ÖKS 14-20"/>
          <xsd:enumeration value="Nationella projektmedel"/>
          <xsd:enumeration value="Verksamhetsbidrag"/>
          <xsd:enumeration value="Företagsstöd"/>
          <xsd:enumeration value="Landsbygdsprogrammet"/>
          <xsd:enumeration value="Alla"/>
        </xsd:restriction>
      </xsd:simpleType>
    </xsd:element>
    <xsd:element name="Status" ma:index="10" nillable="true" ma:displayName="Status" ma:description="Ange dokumentets status" ma:format="Dropdown" ma:internalName="Status" ma:readOnly="false">
      <xsd:simpleType>
        <xsd:restriction base="dms:Choice">
          <xsd:enumeration value="Under arbete"/>
          <xsd:enumeration value="Gällande"/>
          <xsd:enumeration value="Arkiverad"/>
        </xsd:restriction>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hidden="true" ma:internalName="MediaServiceAutoTags" ma:readOnly="true">
      <xsd:simpleType>
        <xsd:restriction base="dms:Text"/>
      </xsd:simpleType>
    </xsd:element>
    <xsd:element name="MediaServiceOCR" ma:index="13" nillable="true" ma:displayName="MediaServiceOCR" ma:hidden="true" ma:internalName="MediaServiceOCR"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6" nillable="true" ma:displayName="MediaServiceLocation" ma:hidden="true" ma:internalName="MediaServiceLocation" ma:readOnly="true">
      <xsd:simpleType>
        <xsd:restriction base="dms:Text"/>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Metadata" ma:index="25" nillable="true" ma:displayName="MediaServiceMetadata" ma:hidden="true" ma:internalName="MediaServiceMetadata" ma:readOnly="true">
      <xsd:simpleType>
        <xsd:restriction base="dms:Note"/>
      </xsd:simpleType>
    </xsd:element>
    <xsd:element name="MediaServiceAutoKeyPoints" ma:index="26" nillable="true" ma:displayName="MediaServiceAutoKeyPoints" ma:hidden="true" ma:internalName="MediaServiceAutoKeyPoints" ma:readOnly="true">
      <xsd:simpleType>
        <xsd:restriction base="dms:Note"/>
      </xsd:simpleType>
    </xsd:element>
    <xsd:element name="MediaServiceKeyPoints" ma:index="27" nillable="true" ma:displayName="KeyPoints" ma:hidden="true" ma:internalName="MediaServiceKeyPoints" ma:readOnly="true">
      <xsd:simpleType>
        <xsd:restriction base="dms:Note"/>
      </xsd:simpleType>
    </xsd:element>
    <xsd:element name="MediaLengthInSeconds" ma:index="29" nillable="true" ma:displayName="MediaLengthInSeconds" ma:hidden="true" ma:internalName="MediaLengthInSeconds" ma:readOnly="true">
      <xsd:simpleType>
        <xsd:restriction base="dms:Unknown"/>
      </xsd:simpleType>
    </xsd:element>
    <xsd:element name="lcf76f155ced4ddcb4097134ff3c332f" ma:index="31" nillable="true" ma:taxonomy="true" ma:internalName="lcf76f155ced4ddcb4097134ff3c332f" ma:taxonomyFieldName="MediaServiceImageTags" ma:displayName="Bildmarkeringar" ma:readOnly="false" ma:fieldId="{5cf76f15-5ced-4ddc-b409-7134ff3c332f}" ma:taxonomyMulti="true" ma:sspId="5b45415a-8733-456d-9523-553acdece04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7c6f7ac-0690-44eb-b0b7-6a0a1ed295d9" elementFormDefault="qualified">
    <xsd:import namespace="http://schemas.microsoft.com/office/2006/documentManagement/types"/>
    <xsd:import namespace="http://schemas.microsoft.com/office/infopath/2007/PartnerControls"/>
    <xsd:element name="SharedWithUsers" ma:index="21" nillable="true" ma:displayName="Delat med"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Delat med information" ma:hidden="true" ma:internalName="SharedWithDetails" ma:readOnly="true">
      <xsd:simpleType>
        <xsd:restriction base="dms:Note"/>
      </xsd:simpleType>
    </xsd:element>
    <xsd:element name="TaxCatchAll" ma:index="32" nillable="true" ma:displayName="Taxonomy Catch All Column" ma:hidden="true" ma:list="{d996a6f1-10a0-4d80-8433-d4a7bb0301c4}" ma:internalName="TaxCatchAll" ma:showField="CatchAllData" ma:web="17c6f7ac-0690-44eb-b0b7-6a0a1ed295d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Innehållstyp"/>
        <xsd:element ref="dc:title" minOccurs="0" maxOccurs="1" ma:index="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7c6f7ac-0690-44eb-b0b7-6a0a1ed295d9" xsi:nil="true"/>
    <lcf76f155ced4ddcb4097134ff3c332f xmlns="7c4da9c8-694d-4ee0-aca6-82ab5b85be04">
      <Terms xmlns="http://schemas.microsoft.com/office/infopath/2007/PartnerControls"/>
    </lcf76f155ced4ddcb4097134ff3c332f>
    <Ansvarig xmlns="7c4da9c8-694d-4ee0-aca6-82ab5b85be04">
      <UserInfo>
        <DisplayName/>
        <AccountId xsi:nil="true"/>
        <AccountType/>
      </UserInfo>
    </Ansvarig>
    <Anteckning xmlns="7c4da9c8-694d-4ee0-aca6-82ab5b85be04" xsi:nil="true"/>
    <Typavdokument xmlns="7c4da9c8-694d-4ee0-aca6-82ab5b85be04" xsi:nil="true"/>
    <St_x00f6_dtyp xmlns="7c4da9c8-694d-4ee0-aca6-82ab5b85be04" xsi:nil="true"/>
    <Platspublicerad xmlns="7c4da9c8-694d-4ee0-aca6-82ab5b85be04" xsi:nil="true"/>
    <Status xmlns="7c4da9c8-694d-4ee0-aca6-82ab5b85be04" xsi:nil="true"/>
    <Beslutaddatum xmlns="7c4da9c8-694d-4ee0-aca6-82ab5b85be04" xsi:nil="true"/>
    <Diarienummer xmlns="7c4da9c8-694d-4ee0-aca6-82ab5b85be04" xsi:nil="true"/>
    <G_x00e4_llandeversion xmlns="7c4da9c8-694d-4ee0-aca6-82ab5b85be04" xsi:nil="true"/>
  </documentManagement>
</p:properties>
</file>

<file path=customXml/itemProps1.xml><?xml version="1.0" encoding="utf-8"?>
<ds:datastoreItem xmlns:ds="http://schemas.openxmlformats.org/officeDocument/2006/customXml" ds:itemID="{8CAA1191-56B6-4E00-842A-2030AC0DB1DB}">
  <ds:schemaRefs>
    <ds:schemaRef ds:uri="http://schemas.microsoft.com/sharepoint/v3/contenttype/forms"/>
  </ds:schemaRefs>
</ds:datastoreItem>
</file>

<file path=customXml/itemProps2.xml><?xml version="1.0" encoding="utf-8"?>
<ds:datastoreItem xmlns:ds="http://schemas.openxmlformats.org/officeDocument/2006/customXml" ds:itemID="{5CE9B5B8-53E7-4ED3-A274-7E9ADF2C03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da9c8-694d-4ee0-aca6-82ab5b85be04"/>
    <ds:schemaRef ds:uri="17c6f7ac-0690-44eb-b0b7-6a0a1ed295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A64DCDB-C612-47CE-B3A7-0EB4A75BF03F}">
  <ds:schemaRefs>
    <ds:schemaRef ds:uri="http://schemas.openxmlformats.org/package/2006/metadata/core-properties"/>
    <ds:schemaRef ds:uri="http://purl.org/dc/elements/1.1/"/>
    <ds:schemaRef ds:uri="http://www.w3.org/XML/1998/namespace"/>
    <ds:schemaRef ds:uri="http://schemas.microsoft.com/office/2006/documentManagement/types"/>
    <ds:schemaRef ds:uri="90fe8254-3cb8-4adf-88e6-7a26973f5763"/>
    <ds:schemaRef ds:uri="http://purl.org/dc/dcmitype/"/>
    <ds:schemaRef ds:uri="http://schemas.microsoft.com/office/2006/metadata/properties"/>
    <ds:schemaRef ds:uri="http://schemas.microsoft.com/office/infopath/2007/PartnerControls"/>
    <ds:schemaRef ds:uri="45262d8e-c3b0-4765-a617-072235cb23d2"/>
    <ds:schemaRef ds:uri="http://purl.org/dc/terms/"/>
    <ds:schemaRef ds:uri="17c6f7ac-0690-44eb-b0b7-6a0a1ed295d9"/>
    <ds:schemaRef ds:uri="7c4da9c8-694d-4ee0-aca6-82ab5b85be0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7</vt:i4>
      </vt:variant>
      <vt:variant>
        <vt:lpstr>Namngivna områden</vt:lpstr>
      </vt:variant>
      <vt:variant>
        <vt:i4>2</vt:i4>
      </vt:variant>
    </vt:vector>
  </HeadingPairs>
  <TitlesOfParts>
    <vt:vector size="9" baseType="lpstr">
      <vt:lpstr>Aktivitetsplan</vt:lpstr>
      <vt:lpstr>TOTAL Årsuppdelad</vt:lpstr>
      <vt:lpstr>Budget projektägare</vt:lpstr>
      <vt:lpstr>TOTAL Samverkansbudget</vt:lpstr>
      <vt:lpstr>Budget partners</vt:lpstr>
      <vt:lpstr>Faktisk budget vs PersIntensivt</vt:lpstr>
      <vt:lpstr>Hjälp beräkning timkostnad</vt:lpstr>
      <vt:lpstr>'TOTAL Samverkansbudget'!Utskriftsområde</vt:lpstr>
      <vt:lpstr>'TOTAL Årsuppdelad'!Utskriftsområde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Matilda Kullebjörk</dc:creator>
  <cp:keywords/>
  <dc:description/>
  <cp:lastModifiedBy>Olof Falk</cp:lastModifiedBy>
  <cp:revision/>
  <cp:lastPrinted>2024-04-25T14:04:52Z</cp:lastPrinted>
  <dcterms:created xsi:type="dcterms:W3CDTF">2022-07-27T13:28:03Z</dcterms:created>
  <dcterms:modified xsi:type="dcterms:W3CDTF">2025-01-13T10:18:07Z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0x0101002B1DED0B9C520D4FB9A5AEDFBE5478A5</vt:lpwstr>
  </property>
  <property fmtid="{D5CDD505-2E9C-101B-9397-08002B2CF9AE}" pid="3" name="MediaServiceImageTags">
    <vt:lpwstr/>
  </property>
</Properties>
</file>