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RUF_Företag\Projekt - Ekonomi\Projektredovisning  Pågående RF\Rekvisitioner TVV Reg fonden\0Nyheter Eruf Mallar mm nya programperioden\Regionala fonden programperiod 2021-2027_Egna\"/>
    </mc:Choice>
  </mc:AlternateContent>
  <xr:revisionPtr revIDLastSave="0" documentId="13_ncr:1_{F6849F8E-C16F-42CC-BE59-A26A17DBDAD6}" xr6:coauthVersionLast="47" xr6:coauthVersionMax="47" xr10:uidLastSave="{00000000-0000-0000-0000-000000000000}"/>
  <bookViews>
    <workbookView xWindow="-120" yWindow="-120" windowWidth="29040" windowHeight="15720" xr2:uid="{4BAE8256-CED9-4CA6-9171-FBDAA0E568E1}"/>
  </bookViews>
  <sheets>
    <sheet name="Aktivitetsplan" sheetId="36" r:id="rId1"/>
    <sheet name="TOTAL Årsuppdelad" sheetId="35" r:id="rId2"/>
    <sheet name="Budget projektägare" sheetId="2" r:id="rId3"/>
    <sheet name="TOTAL Samverkansbudget" sheetId="18" r:id="rId4"/>
    <sheet name="Budget partners" sheetId="33" r:id="rId5"/>
    <sheet name="Faktisk budget vs PersIntensivt" sheetId="38" r:id="rId6"/>
    <sheet name="Hjälp beräkning timkostnad" sheetId="37" r:id="rId7"/>
  </sheets>
  <definedNames>
    <definedName name="_xlnm.Print_Area" localSheetId="3">'TOTAL Samverkansbudget'!$A$1:$N$35</definedName>
    <definedName name="_xlnm.Print_Area" localSheetId="1">'TOTAL Årsuppdelad'!$A$1:$G$40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2" i="35" l="1"/>
  <c r="F44" i="35"/>
  <c r="F43" i="35"/>
  <c r="E52" i="35"/>
  <c r="D52" i="35"/>
  <c r="C52" i="35"/>
  <c r="F51" i="35"/>
  <c r="F50" i="35"/>
  <c r="F49" i="35"/>
  <c r="F48" i="35"/>
  <c r="F47" i="35"/>
  <c r="F46" i="35"/>
  <c r="F45" i="35"/>
  <c r="M44" i="18"/>
  <c r="M45" i="18"/>
  <c r="M46" i="18"/>
  <c r="M47" i="18"/>
  <c r="M48" i="18"/>
  <c r="M49" i="18"/>
  <c r="M50" i="18"/>
  <c r="M51" i="18"/>
  <c r="M43" i="18"/>
  <c r="C52" i="18"/>
  <c r="F52" i="35" l="1"/>
  <c r="M52" i="18"/>
  <c r="B52" i="18"/>
  <c r="D52" i="18"/>
  <c r="E52" i="18"/>
  <c r="F44" i="18"/>
  <c r="F43" i="18"/>
  <c r="F52" i="18" l="1"/>
  <c r="D8" i="18" l="1"/>
  <c r="E8" i="18"/>
  <c r="F8" i="18"/>
  <c r="D7" i="18"/>
  <c r="E7" i="18"/>
  <c r="F7" i="18"/>
  <c r="B39" i="33"/>
  <c r="C34" i="36"/>
  <c r="C29" i="36"/>
  <c r="C24" i="36"/>
  <c r="C19" i="36"/>
  <c r="C14" i="36"/>
  <c r="C9" i="36"/>
  <c r="C4" i="36"/>
  <c r="C39" i="36" l="1"/>
  <c r="P23" i="18"/>
  <c r="L40" i="33" l="1"/>
  <c r="E5" i="37"/>
  <c r="E7" i="37" s="1"/>
  <c r="E11" i="37" s="1"/>
  <c r="E9" i="37" s="1"/>
  <c r="B87" i="2" l="1"/>
  <c r="B88" i="2"/>
  <c r="B89" i="2"/>
  <c r="Q83" i="33"/>
  <c r="Q84" i="33"/>
  <c r="Q85" i="33"/>
  <c r="L83" i="33"/>
  <c r="L84" i="33"/>
  <c r="L85" i="33"/>
  <c r="G83" i="33"/>
  <c r="G84" i="33"/>
  <c r="G85" i="33"/>
  <c r="B83" i="33"/>
  <c r="B84" i="33"/>
  <c r="B85" i="33"/>
  <c r="B7" i="2"/>
  <c r="E19" i="35" l="1"/>
  <c r="D19" i="35"/>
  <c r="C19" i="35"/>
  <c r="B19" i="35"/>
  <c r="B20" i="2"/>
  <c r="B21" i="2"/>
  <c r="B22" i="2"/>
  <c r="B8" i="2"/>
  <c r="B9" i="2"/>
  <c r="B10" i="2"/>
  <c r="E100" i="2"/>
  <c r="E65" i="2" s="1"/>
  <c r="E93" i="2"/>
  <c r="E82" i="2"/>
  <c r="E58" i="2" s="1"/>
  <c r="E75" i="2"/>
  <c r="E64" i="2"/>
  <c r="E63" i="2"/>
  <c r="E62" i="2"/>
  <c r="E61" i="2"/>
  <c r="E60" i="2"/>
  <c r="E57" i="2"/>
  <c r="E56" i="2"/>
  <c r="E55" i="2"/>
  <c r="E54" i="2"/>
  <c r="E53" i="2"/>
  <c r="E45" i="2"/>
  <c r="E50" i="2" s="1"/>
  <c r="E41" i="2"/>
  <c r="E34" i="2"/>
  <c r="E27" i="2"/>
  <c r="E15" i="2"/>
  <c r="E17" i="2" s="1"/>
  <c r="T97" i="33"/>
  <c r="T62" i="33" s="1"/>
  <c r="T90" i="33"/>
  <c r="T79" i="33"/>
  <c r="T55" i="33" s="1"/>
  <c r="T63" i="33" s="1"/>
  <c r="T72" i="33"/>
  <c r="T61" i="33"/>
  <c r="T60" i="33"/>
  <c r="T59" i="33"/>
  <c r="T58" i="33"/>
  <c r="T57" i="33"/>
  <c r="T54" i="33"/>
  <c r="T53" i="33"/>
  <c r="T52" i="33"/>
  <c r="T51" i="33"/>
  <c r="T50" i="33"/>
  <c r="T45" i="33"/>
  <c r="T47" i="33" s="1"/>
  <c r="T41" i="33"/>
  <c r="T34" i="33"/>
  <c r="T27" i="33"/>
  <c r="T15" i="33"/>
  <c r="T17" i="33" s="1"/>
  <c r="O97" i="33"/>
  <c r="O62" i="33" s="1"/>
  <c r="O90" i="33"/>
  <c r="O79" i="33"/>
  <c r="O55" i="33" s="1"/>
  <c r="O72" i="33"/>
  <c r="O61" i="33"/>
  <c r="O60" i="33"/>
  <c r="O59" i="33"/>
  <c r="O58" i="33"/>
  <c r="O57" i="33"/>
  <c r="O54" i="33"/>
  <c r="O53" i="33"/>
  <c r="O52" i="33"/>
  <c r="O51" i="33"/>
  <c r="O50" i="33"/>
  <c r="O45" i="33"/>
  <c r="O47" i="33" s="1"/>
  <c r="O41" i="33"/>
  <c r="O34" i="33"/>
  <c r="O27" i="33"/>
  <c r="O15" i="33"/>
  <c r="J97" i="33"/>
  <c r="J62" i="33" s="1"/>
  <c r="J90" i="33"/>
  <c r="J79" i="33"/>
  <c r="J55" i="33" s="1"/>
  <c r="J72" i="33"/>
  <c r="J61" i="33"/>
  <c r="J60" i="33"/>
  <c r="J59" i="33"/>
  <c r="J58" i="33"/>
  <c r="J57" i="33"/>
  <c r="J54" i="33"/>
  <c r="J53" i="33"/>
  <c r="J52" i="33"/>
  <c r="J51" i="33"/>
  <c r="J50" i="33"/>
  <c r="J45" i="33"/>
  <c r="J47" i="33" s="1"/>
  <c r="J41" i="33"/>
  <c r="J34" i="33"/>
  <c r="J27" i="33"/>
  <c r="J15" i="33"/>
  <c r="J17" i="33" s="1"/>
  <c r="J16" i="33" s="1"/>
  <c r="E97" i="33"/>
  <c r="E62" i="33" s="1"/>
  <c r="E90" i="33"/>
  <c r="E79" i="33"/>
  <c r="E55" i="33" s="1"/>
  <c r="E72" i="33"/>
  <c r="E61" i="33"/>
  <c r="E60" i="33"/>
  <c r="E59" i="33"/>
  <c r="E58" i="33"/>
  <c r="E57" i="33"/>
  <c r="E54" i="33"/>
  <c r="E53" i="33"/>
  <c r="E52" i="33"/>
  <c r="E51" i="33"/>
  <c r="E50" i="33"/>
  <c r="E45" i="33"/>
  <c r="E47" i="33" s="1"/>
  <c r="E41" i="33"/>
  <c r="E34" i="33"/>
  <c r="E27" i="33"/>
  <c r="E15" i="33"/>
  <c r="Q10" i="33"/>
  <c r="Q11" i="33"/>
  <c r="Q12" i="33"/>
  <c r="Q13" i="33"/>
  <c r="L10" i="33"/>
  <c r="L11" i="33"/>
  <c r="L12" i="33"/>
  <c r="L13" i="33"/>
  <c r="G9" i="33"/>
  <c r="G10" i="33"/>
  <c r="G11" i="33"/>
  <c r="G12" i="33"/>
  <c r="G13" i="33"/>
  <c r="B10" i="33"/>
  <c r="B11" i="33"/>
  <c r="B12" i="33"/>
  <c r="B13" i="33"/>
  <c r="Q20" i="33"/>
  <c r="Q21" i="33"/>
  <c r="Q22" i="33"/>
  <c r="Q23" i="33"/>
  <c r="L20" i="33"/>
  <c r="L21" i="33"/>
  <c r="L22" i="33"/>
  <c r="L23" i="33"/>
  <c r="G20" i="33"/>
  <c r="G21" i="33"/>
  <c r="G22" i="33"/>
  <c r="G23" i="33"/>
  <c r="B20" i="33"/>
  <c r="B21" i="33"/>
  <c r="B22" i="33"/>
  <c r="B96" i="2"/>
  <c r="B61" i="2" s="1"/>
  <c r="B97" i="2"/>
  <c r="B62" i="2" s="1"/>
  <c r="B98" i="2"/>
  <c r="B63" i="2" s="1"/>
  <c r="B99" i="2"/>
  <c r="B95" i="2"/>
  <c r="B86" i="2"/>
  <c r="B90" i="2"/>
  <c r="B91" i="2"/>
  <c r="B92" i="2"/>
  <c r="B85" i="2"/>
  <c r="B78" i="2"/>
  <c r="B54" i="2" s="1"/>
  <c r="B79" i="2"/>
  <c r="B55" i="2" s="1"/>
  <c r="B80" i="2"/>
  <c r="B56" i="2" s="1"/>
  <c r="B81" i="2"/>
  <c r="B77" i="2"/>
  <c r="B71" i="2"/>
  <c r="B72" i="2"/>
  <c r="B73" i="2"/>
  <c r="B74" i="2"/>
  <c r="B70" i="2"/>
  <c r="B44" i="2"/>
  <c r="B43" i="2"/>
  <c r="B37" i="2"/>
  <c r="B38" i="2"/>
  <c r="B39" i="2"/>
  <c r="B40" i="2"/>
  <c r="B36" i="2"/>
  <c r="B30" i="2"/>
  <c r="B31" i="2"/>
  <c r="B32" i="2"/>
  <c r="B33" i="2"/>
  <c r="B29" i="2"/>
  <c r="B23" i="2"/>
  <c r="B24" i="2"/>
  <c r="B25" i="2"/>
  <c r="B26" i="2"/>
  <c r="B19" i="2"/>
  <c r="B11" i="2"/>
  <c r="B12" i="2"/>
  <c r="B13" i="2"/>
  <c r="B14" i="2"/>
  <c r="F100" i="2"/>
  <c r="F65" i="2" s="1"/>
  <c r="D100" i="2"/>
  <c r="D65" i="2" s="1"/>
  <c r="C100" i="2"/>
  <c r="C65" i="2" s="1"/>
  <c r="F93" i="2"/>
  <c r="D93" i="2"/>
  <c r="C93" i="2"/>
  <c r="F82" i="2"/>
  <c r="F58" i="2" s="1"/>
  <c r="D82" i="2"/>
  <c r="D58" i="2" s="1"/>
  <c r="C82" i="2"/>
  <c r="F75" i="2"/>
  <c r="D75" i="2"/>
  <c r="C75" i="2"/>
  <c r="F64" i="2"/>
  <c r="D64" i="2"/>
  <c r="C64" i="2"/>
  <c r="F63" i="2"/>
  <c r="D63" i="2"/>
  <c r="C63" i="2"/>
  <c r="F62" i="2"/>
  <c r="D62" i="2"/>
  <c r="C62" i="2"/>
  <c r="F61" i="2"/>
  <c r="D61" i="2"/>
  <c r="C61" i="2"/>
  <c r="F60" i="2"/>
  <c r="D60" i="2"/>
  <c r="C60" i="2"/>
  <c r="F57" i="2"/>
  <c r="D57" i="2"/>
  <c r="C57" i="2"/>
  <c r="F56" i="2"/>
  <c r="D56" i="2"/>
  <c r="C56" i="2"/>
  <c r="F55" i="2"/>
  <c r="D55" i="2"/>
  <c r="C55" i="2"/>
  <c r="F54" i="2"/>
  <c r="D54" i="2"/>
  <c r="C54" i="2"/>
  <c r="F53" i="2"/>
  <c r="D53" i="2"/>
  <c r="C53" i="2"/>
  <c r="F45" i="2"/>
  <c r="F50" i="2" s="1"/>
  <c r="D45" i="2"/>
  <c r="D50" i="2" s="1"/>
  <c r="C45" i="2"/>
  <c r="C50" i="2" s="1"/>
  <c r="F41" i="2"/>
  <c r="D41" i="2"/>
  <c r="C41" i="2"/>
  <c r="F34" i="2"/>
  <c r="D34" i="2"/>
  <c r="C34" i="2"/>
  <c r="F27" i="2"/>
  <c r="D27" i="2"/>
  <c r="C27" i="2"/>
  <c r="F15" i="2"/>
  <c r="D15" i="2"/>
  <c r="D17" i="2" s="1"/>
  <c r="C15" i="2"/>
  <c r="U97" i="33"/>
  <c r="U62" i="33" s="1"/>
  <c r="S97" i="33"/>
  <c r="S62" i="33" s="1"/>
  <c r="R97" i="33"/>
  <c r="Q96" i="33"/>
  <c r="Q61" i="33" s="1"/>
  <c r="Q95" i="33"/>
  <c r="Q60" i="33" s="1"/>
  <c r="Q94" i="33"/>
  <c r="Q59" i="33" s="1"/>
  <c r="Q93" i="33"/>
  <c r="Q92" i="33"/>
  <c r="Q57" i="33" s="1"/>
  <c r="U90" i="33"/>
  <c r="S90" i="33"/>
  <c r="R90" i="33"/>
  <c r="Q89" i="33"/>
  <c r="Q88" i="33"/>
  <c r="Q87" i="33"/>
  <c r="Q86" i="33"/>
  <c r="Q82" i="33"/>
  <c r="U79" i="33"/>
  <c r="U55" i="33" s="1"/>
  <c r="S79" i="33"/>
  <c r="S55" i="33" s="1"/>
  <c r="R79" i="33"/>
  <c r="R55" i="33" s="1"/>
  <c r="Q78" i="33"/>
  <c r="Q54" i="33" s="1"/>
  <c r="Q77" i="33"/>
  <c r="Q53" i="33" s="1"/>
  <c r="Q76" i="33"/>
  <c r="Q52" i="33" s="1"/>
  <c r="Q75" i="33"/>
  <c r="Q51" i="33" s="1"/>
  <c r="Q74" i="33"/>
  <c r="Q50" i="33" s="1"/>
  <c r="U72" i="33"/>
  <c r="S72" i="33"/>
  <c r="S80" i="33" s="1"/>
  <c r="R72" i="33"/>
  <c r="Q71" i="33"/>
  <c r="Q70" i="33"/>
  <c r="Q69" i="33"/>
  <c r="Q68" i="33"/>
  <c r="Q67" i="33"/>
  <c r="Q65" i="33"/>
  <c r="U61" i="33"/>
  <c r="S61" i="33"/>
  <c r="R61" i="33"/>
  <c r="U60" i="33"/>
  <c r="S60" i="33"/>
  <c r="R60" i="33"/>
  <c r="U59" i="33"/>
  <c r="S59" i="33"/>
  <c r="R59" i="33"/>
  <c r="U58" i="33"/>
  <c r="S58" i="33"/>
  <c r="R58" i="33"/>
  <c r="Q58" i="33"/>
  <c r="U57" i="33"/>
  <c r="S57" i="33"/>
  <c r="R57" i="33"/>
  <c r="U54" i="33"/>
  <c r="S54" i="33"/>
  <c r="R54" i="33"/>
  <c r="U53" i="33"/>
  <c r="S53" i="33"/>
  <c r="R53" i="33"/>
  <c r="U52" i="33"/>
  <c r="S52" i="33"/>
  <c r="R52" i="33"/>
  <c r="U51" i="33"/>
  <c r="S51" i="33"/>
  <c r="R51" i="33"/>
  <c r="U50" i="33"/>
  <c r="S50" i="33"/>
  <c r="R50" i="33"/>
  <c r="U45" i="33"/>
  <c r="U47" i="33" s="1"/>
  <c r="S45" i="33"/>
  <c r="S47" i="33" s="1"/>
  <c r="R45" i="33"/>
  <c r="R47" i="33" s="1"/>
  <c r="Q44" i="33"/>
  <c r="Q43" i="33"/>
  <c r="U41" i="33"/>
  <c r="S41" i="33"/>
  <c r="R41" i="33"/>
  <c r="Q40" i="33"/>
  <c r="Q39" i="33"/>
  <c r="Q38" i="33"/>
  <c r="Q37" i="33"/>
  <c r="Q36" i="33"/>
  <c r="U34" i="33"/>
  <c r="S34" i="33"/>
  <c r="R34" i="33"/>
  <c r="Q33" i="33"/>
  <c r="Q32" i="33"/>
  <c r="Q31" i="33"/>
  <c r="Q30" i="33"/>
  <c r="Q29" i="33"/>
  <c r="U27" i="33"/>
  <c r="S27" i="33"/>
  <c r="R27" i="33"/>
  <c r="Q26" i="33"/>
  <c r="Q25" i="33"/>
  <c r="Q24" i="33"/>
  <c r="Q19" i="33"/>
  <c r="U15" i="33"/>
  <c r="U17" i="33" s="1"/>
  <c r="S15" i="33"/>
  <c r="S17" i="33" s="1"/>
  <c r="S16" i="33" s="1"/>
  <c r="R15" i="33"/>
  <c r="R17" i="33" s="1"/>
  <c r="Q14" i="33"/>
  <c r="Q9" i="33"/>
  <c r="Q8" i="33"/>
  <c r="Q7" i="33"/>
  <c r="P97" i="33"/>
  <c r="P62" i="33" s="1"/>
  <c r="N97" i="33"/>
  <c r="N62" i="33" s="1"/>
  <c r="M97" i="33"/>
  <c r="M62" i="33" s="1"/>
  <c r="L96" i="33"/>
  <c r="L61" i="33" s="1"/>
  <c r="L95" i="33"/>
  <c r="L60" i="33" s="1"/>
  <c r="L94" i="33"/>
  <c r="L59" i="33" s="1"/>
  <c r="L93" i="33"/>
  <c r="L58" i="33" s="1"/>
  <c r="L92" i="33"/>
  <c r="L57" i="33" s="1"/>
  <c r="P90" i="33"/>
  <c r="N90" i="33"/>
  <c r="M90" i="33"/>
  <c r="L89" i="33"/>
  <c r="L88" i="33"/>
  <c r="L87" i="33"/>
  <c r="L86" i="33"/>
  <c r="L82" i="33"/>
  <c r="P79" i="33"/>
  <c r="P55" i="33" s="1"/>
  <c r="N79" i="33"/>
  <c r="N55" i="33" s="1"/>
  <c r="M79" i="33"/>
  <c r="M55" i="33" s="1"/>
  <c r="L78" i="33"/>
  <c r="L54" i="33" s="1"/>
  <c r="L77" i="33"/>
  <c r="L53" i="33" s="1"/>
  <c r="L76" i="33"/>
  <c r="L52" i="33" s="1"/>
  <c r="L75" i="33"/>
  <c r="L51" i="33" s="1"/>
  <c r="L74" i="33"/>
  <c r="L50" i="33" s="1"/>
  <c r="P72" i="33"/>
  <c r="N72" i="33"/>
  <c r="M72" i="33"/>
  <c r="L71" i="33"/>
  <c r="L70" i="33"/>
  <c r="L69" i="33"/>
  <c r="L68" i="33"/>
  <c r="L67" i="33"/>
  <c r="L65" i="33"/>
  <c r="P61" i="33"/>
  <c r="N61" i="33"/>
  <c r="M61" i="33"/>
  <c r="P60" i="33"/>
  <c r="N60" i="33"/>
  <c r="M60" i="33"/>
  <c r="P59" i="33"/>
  <c r="N59" i="33"/>
  <c r="M59" i="33"/>
  <c r="P58" i="33"/>
  <c r="N58" i="33"/>
  <c r="M58" i="33"/>
  <c r="P57" i="33"/>
  <c r="N57" i="33"/>
  <c r="M57" i="33"/>
  <c r="P54" i="33"/>
  <c r="N54" i="33"/>
  <c r="M54" i="33"/>
  <c r="P53" i="33"/>
  <c r="N53" i="33"/>
  <c r="M53" i="33"/>
  <c r="P52" i="33"/>
  <c r="N52" i="33"/>
  <c r="M52" i="33"/>
  <c r="P51" i="33"/>
  <c r="N51" i="33"/>
  <c r="M51" i="33"/>
  <c r="P50" i="33"/>
  <c r="N50" i="33"/>
  <c r="M50" i="33"/>
  <c r="P45" i="33"/>
  <c r="P47" i="33" s="1"/>
  <c r="N45" i="33"/>
  <c r="N47" i="33" s="1"/>
  <c r="M45" i="33"/>
  <c r="M47" i="33" s="1"/>
  <c r="L44" i="33"/>
  <c r="L43" i="33"/>
  <c r="P41" i="33"/>
  <c r="N41" i="33"/>
  <c r="M41" i="33"/>
  <c r="L39" i="33"/>
  <c r="L38" i="33"/>
  <c r="L37" i="33"/>
  <c r="L36" i="33"/>
  <c r="P34" i="33"/>
  <c r="N34" i="33"/>
  <c r="M34" i="33"/>
  <c r="L33" i="33"/>
  <c r="L32" i="33"/>
  <c r="L31" i="33"/>
  <c r="L30" i="33"/>
  <c r="L29" i="33"/>
  <c r="P27" i="33"/>
  <c r="N27" i="33"/>
  <c r="M27" i="33"/>
  <c r="L26" i="33"/>
  <c r="L25" i="33"/>
  <c r="L24" i="33"/>
  <c r="L19" i="33"/>
  <c r="P15" i="33"/>
  <c r="P17" i="33" s="1"/>
  <c r="N15" i="33"/>
  <c r="N17" i="33" s="1"/>
  <c r="M15" i="33"/>
  <c r="M17" i="33" s="1"/>
  <c r="M16" i="33" s="1"/>
  <c r="L14" i="33"/>
  <c r="L9" i="33"/>
  <c r="L8" i="33"/>
  <c r="L7" i="33"/>
  <c r="G96" i="33"/>
  <c r="G61" i="33" s="1"/>
  <c r="G95" i="33"/>
  <c r="G60" i="33" s="1"/>
  <c r="G94" i="33"/>
  <c r="G59" i="33" s="1"/>
  <c r="G93" i="33"/>
  <c r="G58" i="33" s="1"/>
  <c r="G92" i="33"/>
  <c r="G57" i="33" s="1"/>
  <c r="G89" i="33"/>
  <c r="G88" i="33"/>
  <c r="G87" i="33"/>
  <c r="G86" i="33"/>
  <c r="G82" i="33"/>
  <c r="G78" i="33"/>
  <c r="G54" i="33" s="1"/>
  <c r="G77" i="33"/>
  <c r="G53" i="33" s="1"/>
  <c r="G76" i="33"/>
  <c r="G52" i="33" s="1"/>
  <c r="G75" i="33"/>
  <c r="G51" i="33" s="1"/>
  <c r="G74" i="33"/>
  <c r="G50" i="33" s="1"/>
  <c r="G71" i="33"/>
  <c r="G70" i="33"/>
  <c r="G69" i="33"/>
  <c r="G68" i="33"/>
  <c r="G67" i="33"/>
  <c r="G65" i="33"/>
  <c r="G44" i="33"/>
  <c r="G43" i="33"/>
  <c r="G40" i="33"/>
  <c r="G39" i="33"/>
  <c r="G38" i="33"/>
  <c r="G37" i="33"/>
  <c r="G36" i="33"/>
  <c r="G33" i="33"/>
  <c r="G32" i="33"/>
  <c r="G31" i="33"/>
  <c r="G30" i="33"/>
  <c r="G29" i="33"/>
  <c r="G26" i="33"/>
  <c r="G25" i="33"/>
  <c r="G24" i="33"/>
  <c r="G19" i="33"/>
  <c r="G14" i="33"/>
  <c r="G8" i="33"/>
  <c r="G7" i="33"/>
  <c r="K97" i="33"/>
  <c r="K62" i="33" s="1"/>
  <c r="I97" i="33"/>
  <c r="I62" i="33" s="1"/>
  <c r="H97" i="33"/>
  <c r="H62" i="33" s="1"/>
  <c r="K90" i="33"/>
  <c r="I90" i="33"/>
  <c r="H90" i="33"/>
  <c r="K79" i="33"/>
  <c r="K55" i="33" s="1"/>
  <c r="I79" i="33"/>
  <c r="I55" i="33" s="1"/>
  <c r="H79" i="33"/>
  <c r="K72" i="33"/>
  <c r="I72" i="33"/>
  <c r="H72" i="33"/>
  <c r="K61" i="33"/>
  <c r="I61" i="33"/>
  <c r="H61" i="33"/>
  <c r="K60" i="33"/>
  <c r="I60" i="33"/>
  <c r="H60" i="33"/>
  <c r="K59" i="33"/>
  <c r="I59" i="33"/>
  <c r="H59" i="33"/>
  <c r="K58" i="33"/>
  <c r="I58" i="33"/>
  <c r="H58" i="33"/>
  <c r="K57" i="33"/>
  <c r="I57" i="33"/>
  <c r="H57" i="33"/>
  <c r="K54" i="33"/>
  <c r="I54" i="33"/>
  <c r="H54" i="33"/>
  <c r="K53" i="33"/>
  <c r="I53" i="33"/>
  <c r="H53" i="33"/>
  <c r="K52" i="33"/>
  <c r="I52" i="33"/>
  <c r="H52" i="33"/>
  <c r="K51" i="33"/>
  <c r="I51" i="33"/>
  <c r="H51" i="33"/>
  <c r="K50" i="33"/>
  <c r="I50" i="33"/>
  <c r="H50" i="33"/>
  <c r="K45" i="33"/>
  <c r="K47" i="33" s="1"/>
  <c r="I45" i="33"/>
  <c r="I47" i="33" s="1"/>
  <c r="H45" i="33"/>
  <c r="H47" i="33" s="1"/>
  <c r="K41" i="33"/>
  <c r="I41" i="33"/>
  <c r="H41" i="33"/>
  <c r="K34" i="33"/>
  <c r="I34" i="33"/>
  <c r="H34" i="33"/>
  <c r="K27" i="33"/>
  <c r="I27" i="33"/>
  <c r="H27" i="33"/>
  <c r="K15" i="33"/>
  <c r="I15" i="33"/>
  <c r="H15" i="33"/>
  <c r="H17" i="33" s="1"/>
  <c r="B68" i="33"/>
  <c r="B69" i="33"/>
  <c r="B70" i="33"/>
  <c r="B71" i="33"/>
  <c r="B67" i="33"/>
  <c r="B86" i="33"/>
  <c r="B87" i="33"/>
  <c r="B88" i="33"/>
  <c r="B89" i="33"/>
  <c r="B82" i="33"/>
  <c r="C97" i="33"/>
  <c r="C62" i="33" s="1"/>
  <c r="D97" i="33"/>
  <c r="D62" i="33" s="1"/>
  <c r="F97" i="33"/>
  <c r="F62" i="33" s="1"/>
  <c r="B93" i="33"/>
  <c r="B58" i="33" s="1"/>
  <c r="B94" i="33"/>
  <c r="B59" i="33" s="1"/>
  <c r="B95" i="33"/>
  <c r="B60" i="33" s="1"/>
  <c r="B96" i="33"/>
  <c r="B92" i="33"/>
  <c r="C90" i="33"/>
  <c r="D90" i="33"/>
  <c r="F90" i="33"/>
  <c r="C79" i="33"/>
  <c r="C55" i="33" s="1"/>
  <c r="D79" i="33"/>
  <c r="D55" i="33" s="1"/>
  <c r="F79" i="33"/>
  <c r="F55" i="33" s="1"/>
  <c r="C57" i="33"/>
  <c r="D57" i="33"/>
  <c r="F57" i="33"/>
  <c r="C58" i="33"/>
  <c r="D58" i="33"/>
  <c r="F58" i="33"/>
  <c r="C59" i="33"/>
  <c r="D59" i="33"/>
  <c r="F59" i="33"/>
  <c r="C60" i="33"/>
  <c r="D60" i="33"/>
  <c r="F60" i="33"/>
  <c r="C61" i="33"/>
  <c r="D61" i="33"/>
  <c r="F61" i="33"/>
  <c r="C50" i="33"/>
  <c r="D50" i="33"/>
  <c r="F50" i="33"/>
  <c r="C51" i="33"/>
  <c r="D51" i="33"/>
  <c r="F51" i="33"/>
  <c r="C52" i="33"/>
  <c r="D52" i="33"/>
  <c r="F52" i="33"/>
  <c r="C53" i="33"/>
  <c r="D53" i="33"/>
  <c r="F53" i="33"/>
  <c r="C54" i="33"/>
  <c r="D54" i="33"/>
  <c r="F54" i="33"/>
  <c r="B74" i="33"/>
  <c r="B50" i="33" s="1"/>
  <c r="C72" i="33"/>
  <c r="D72" i="33"/>
  <c r="F72" i="33"/>
  <c r="B75" i="33"/>
  <c r="B51" i="33" s="1"/>
  <c r="B76" i="33"/>
  <c r="B52" i="33" s="1"/>
  <c r="B77" i="33"/>
  <c r="B78" i="33"/>
  <c r="C45" i="33"/>
  <c r="C47" i="33" s="1"/>
  <c r="D45" i="33"/>
  <c r="D47" i="33" s="1"/>
  <c r="F45" i="33"/>
  <c r="F47" i="33" s="1"/>
  <c r="C41" i="33"/>
  <c r="D41" i="33"/>
  <c r="F41" i="33"/>
  <c r="C34" i="33"/>
  <c r="B10" i="35" s="1"/>
  <c r="D34" i="33"/>
  <c r="F34" i="33"/>
  <c r="C27" i="33"/>
  <c r="D27" i="33"/>
  <c r="F27" i="33"/>
  <c r="C15" i="33"/>
  <c r="C17" i="33" s="1"/>
  <c r="D15" i="33"/>
  <c r="D17" i="33" s="1"/>
  <c r="F15" i="33"/>
  <c r="B44" i="33"/>
  <c r="B43" i="33"/>
  <c r="B37" i="33"/>
  <c r="B38" i="33"/>
  <c r="B40" i="33"/>
  <c r="B36" i="33"/>
  <c r="B30" i="33"/>
  <c r="B31" i="33"/>
  <c r="B32" i="33"/>
  <c r="B33" i="33"/>
  <c r="B29" i="33"/>
  <c r="B23" i="33"/>
  <c r="B24" i="33"/>
  <c r="B25" i="33"/>
  <c r="B26" i="33"/>
  <c r="B19" i="33"/>
  <c r="B27" i="33" s="1"/>
  <c r="B8" i="33"/>
  <c r="B9" i="33"/>
  <c r="B14" i="33"/>
  <c r="B7" i="33"/>
  <c r="D16" i="33" l="1"/>
  <c r="C8" i="35"/>
  <c r="C16" i="33"/>
  <c r="D83" i="2"/>
  <c r="B41" i="33"/>
  <c r="R80" i="33"/>
  <c r="B34" i="33"/>
  <c r="N98" i="33"/>
  <c r="D10" i="35"/>
  <c r="U98" i="33"/>
  <c r="S98" i="33"/>
  <c r="P98" i="33"/>
  <c r="D11" i="35"/>
  <c r="E10" i="35"/>
  <c r="B15" i="2"/>
  <c r="L23" i="35"/>
  <c r="S23" i="18"/>
  <c r="E20" i="35"/>
  <c r="E16" i="35"/>
  <c r="E24" i="35" s="1"/>
  <c r="B11" i="35"/>
  <c r="E9" i="35"/>
  <c r="B9" i="35"/>
  <c r="E11" i="35"/>
  <c r="B23" i="35"/>
  <c r="D13" i="35"/>
  <c r="D16" i="35"/>
  <c r="D24" i="35" s="1"/>
  <c r="C9" i="35"/>
  <c r="C23" i="35"/>
  <c r="C13" i="35"/>
  <c r="B13" i="35"/>
  <c r="B20" i="35"/>
  <c r="E23" i="35"/>
  <c r="B15" i="35"/>
  <c r="B21" i="35" s="1"/>
  <c r="J46" i="33"/>
  <c r="D20" i="35"/>
  <c r="E15" i="35"/>
  <c r="C10" i="35"/>
  <c r="D15" i="35"/>
  <c r="D9" i="35"/>
  <c r="D23" i="35"/>
  <c r="C15" i="35"/>
  <c r="C21" i="35" s="1"/>
  <c r="C11" i="35"/>
  <c r="E6" i="35"/>
  <c r="B16" i="35"/>
  <c r="B24" i="35" s="1"/>
  <c r="E17" i="33"/>
  <c r="D6" i="35"/>
  <c r="C6" i="35"/>
  <c r="B6" i="35"/>
  <c r="C16" i="35"/>
  <c r="C24" i="35" s="1"/>
  <c r="C20" i="35"/>
  <c r="E13" i="35"/>
  <c r="E101" i="2"/>
  <c r="F66" i="2"/>
  <c r="C101" i="2"/>
  <c r="F101" i="2"/>
  <c r="M46" i="33"/>
  <c r="M48" i="33" s="1"/>
  <c r="O17" i="33"/>
  <c r="O16" i="33" s="1"/>
  <c r="O46" i="33" s="1"/>
  <c r="S46" i="33"/>
  <c r="S48" i="33" s="1"/>
  <c r="T16" i="33"/>
  <c r="D46" i="33"/>
  <c r="D48" i="33" s="1"/>
  <c r="E16" i="2"/>
  <c r="C83" i="2"/>
  <c r="T98" i="33"/>
  <c r="D98" i="33"/>
  <c r="D66" i="2"/>
  <c r="D101" i="2"/>
  <c r="C58" i="2"/>
  <c r="C66" i="2" s="1"/>
  <c r="E66" i="2"/>
  <c r="E83" i="2"/>
  <c r="T80" i="33"/>
  <c r="O63" i="33"/>
  <c r="O98" i="33"/>
  <c r="O80" i="33"/>
  <c r="I63" i="33"/>
  <c r="J63" i="33"/>
  <c r="J98" i="33"/>
  <c r="J80" i="33"/>
  <c r="E98" i="33"/>
  <c r="E63" i="33"/>
  <c r="E80" i="33"/>
  <c r="U80" i="33"/>
  <c r="Q27" i="33"/>
  <c r="I98" i="33"/>
  <c r="N63" i="33"/>
  <c r="M63" i="33"/>
  <c r="M80" i="33"/>
  <c r="Q15" i="33"/>
  <c r="Q17" i="33" s="1"/>
  <c r="D80" i="33"/>
  <c r="D16" i="2"/>
  <c r="D49" i="2" s="1"/>
  <c r="F83" i="2"/>
  <c r="C17" i="2"/>
  <c r="C16" i="2" s="1"/>
  <c r="F17" i="2"/>
  <c r="F16" i="2" s="1"/>
  <c r="F49" i="2" s="1"/>
  <c r="F98" i="33"/>
  <c r="I80" i="33"/>
  <c r="S99" i="33"/>
  <c r="R98" i="33"/>
  <c r="R99" i="33" s="1"/>
  <c r="G45" i="33"/>
  <c r="Q34" i="33"/>
  <c r="F10" i="18" s="1"/>
  <c r="Q45" i="33"/>
  <c r="Q79" i="33"/>
  <c r="Q55" i="33" s="1"/>
  <c r="U63" i="33"/>
  <c r="K63" i="33"/>
  <c r="G41" i="33"/>
  <c r="Q41" i="33"/>
  <c r="S63" i="33"/>
  <c r="Q90" i="33"/>
  <c r="Q97" i="33"/>
  <c r="Q62" i="33" s="1"/>
  <c r="L41" i="33"/>
  <c r="Q72" i="33"/>
  <c r="R16" i="33"/>
  <c r="R62" i="33"/>
  <c r="R63" i="33" s="1"/>
  <c r="U16" i="33"/>
  <c r="D63" i="33"/>
  <c r="G90" i="33"/>
  <c r="L45" i="33"/>
  <c r="L34" i="33"/>
  <c r="E10" i="18" s="1"/>
  <c r="L90" i="33"/>
  <c r="M98" i="33"/>
  <c r="L72" i="33"/>
  <c r="K98" i="33"/>
  <c r="L15" i="33"/>
  <c r="N80" i="33"/>
  <c r="N99" i="33" s="1"/>
  <c r="L27" i="33"/>
  <c r="P63" i="33"/>
  <c r="L97" i="33"/>
  <c r="L62" i="33" s="1"/>
  <c r="N16" i="33"/>
  <c r="P80" i="33"/>
  <c r="P16" i="33"/>
  <c r="L79" i="33"/>
  <c r="L55" i="33" s="1"/>
  <c r="G27" i="33"/>
  <c r="G34" i="33"/>
  <c r="D10" i="18" s="1"/>
  <c r="G79" i="33"/>
  <c r="G55" i="33" s="1"/>
  <c r="G97" i="33"/>
  <c r="G62" i="33" s="1"/>
  <c r="H80" i="33"/>
  <c r="G72" i="33"/>
  <c r="G15" i="33"/>
  <c r="H98" i="33"/>
  <c r="H16" i="33"/>
  <c r="K80" i="33"/>
  <c r="I17" i="33"/>
  <c r="I16" i="33" s="1"/>
  <c r="I46" i="33" s="1"/>
  <c r="K17" i="33"/>
  <c r="K16" i="33" s="1"/>
  <c r="K46" i="33" s="1"/>
  <c r="H55" i="33"/>
  <c r="H63" i="33" s="1"/>
  <c r="F17" i="33"/>
  <c r="C46" i="33"/>
  <c r="C48" i="33" s="1"/>
  <c r="F80" i="33"/>
  <c r="C98" i="33"/>
  <c r="C80" i="33"/>
  <c r="B72" i="33"/>
  <c r="C63" i="33"/>
  <c r="F63" i="33"/>
  <c r="AB41" i="33"/>
  <c r="L11" i="18" s="1"/>
  <c r="AB34" i="33"/>
  <c r="L10" i="18" s="1"/>
  <c r="AB27" i="33"/>
  <c r="L9" i="18" s="1"/>
  <c r="AB15" i="33"/>
  <c r="L6" i="18" s="1"/>
  <c r="W34" i="33"/>
  <c r="G10" i="18" s="1"/>
  <c r="X34" i="33"/>
  <c r="H10" i="18" s="1"/>
  <c r="Y34" i="33"/>
  <c r="I10" i="18" s="1"/>
  <c r="Z34" i="33"/>
  <c r="J10" i="18" s="1"/>
  <c r="AA34" i="33"/>
  <c r="K10" i="18" s="1"/>
  <c r="C10" i="18"/>
  <c r="B34" i="2"/>
  <c r="C7" i="35" l="1"/>
  <c r="B8" i="35"/>
  <c r="B7" i="35"/>
  <c r="E16" i="33"/>
  <c r="E46" i="33" s="1"/>
  <c r="E48" i="33" s="1"/>
  <c r="E64" i="33" s="1"/>
  <c r="D8" i="35"/>
  <c r="F16" i="33"/>
  <c r="E7" i="35" s="1"/>
  <c r="E8" i="35"/>
  <c r="U99" i="33"/>
  <c r="P99" i="33"/>
  <c r="T99" i="33"/>
  <c r="E99" i="33"/>
  <c r="E25" i="35"/>
  <c r="F10" i="35"/>
  <c r="F6" i="35"/>
  <c r="E17" i="35"/>
  <c r="F11" i="35"/>
  <c r="D25" i="35"/>
  <c r="B25" i="35"/>
  <c r="F23" i="35"/>
  <c r="F9" i="35"/>
  <c r="D17" i="35"/>
  <c r="B22" i="35"/>
  <c r="F13" i="35"/>
  <c r="E21" i="35"/>
  <c r="E22" i="35" s="1"/>
  <c r="E26" i="35" s="1"/>
  <c r="F15" i="35"/>
  <c r="F24" i="35"/>
  <c r="D21" i="35"/>
  <c r="D22" i="35" s="1"/>
  <c r="M64" i="33"/>
  <c r="M101" i="33" s="1"/>
  <c r="M102" i="33" s="1"/>
  <c r="B17" i="35"/>
  <c r="F20" i="35"/>
  <c r="C22" i="35"/>
  <c r="T46" i="33"/>
  <c r="T48" i="33" s="1"/>
  <c r="T64" i="33" s="1"/>
  <c r="T101" i="33" s="1"/>
  <c r="T102" i="33" s="1"/>
  <c r="H46" i="33"/>
  <c r="H48" i="33" s="1"/>
  <c r="H64" i="33" s="1"/>
  <c r="H101" i="33" s="1"/>
  <c r="H102" i="33" s="1"/>
  <c r="F16" i="35"/>
  <c r="C25" i="35"/>
  <c r="C17" i="35"/>
  <c r="E49" i="2"/>
  <c r="E51" i="2" s="1"/>
  <c r="E67" i="2" s="1"/>
  <c r="E104" i="2" s="1"/>
  <c r="E105" i="2" s="1"/>
  <c r="U46" i="33"/>
  <c r="U48" i="33" s="1"/>
  <c r="U64" i="33" s="1"/>
  <c r="U101" i="33" s="1"/>
  <c r="U102" i="33" s="1"/>
  <c r="N46" i="33"/>
  <c r="N48" i="33" s="1"/>
  <c r="N64" i="33" s="1"/>
  <c r="N101" i="33" s="1"/>
  <c r="N102" i="33" s="1"/>
  <c r="P46" i="33"/>
  <c r="P48" i="33" s="1"/>
  <c r="P64" i="33" s="1"/>
  <c r="P101" i="33" s="1"/>
  <c r="P102" i="33" s="1"/>
  <c r="R46" i="33"/>
  <c r="R48" i="33" s="1"/>
  <c r="R64" i="33" s="1"/>
  <c r="R101" i="33" s="1"/>
  <c r="R102" i="33" s="1"/>
  <c r="G17" i="33"/>
  <c r="G16" i="33" s="1"/>
  <c r="L17" i="33"/>
  <c r="L16" i="33" s="1"/>
  <c r="C102" i="2"/>
  <c r="C49" i="2"/>
  <c r="F102" i="2"/>
  <c r="E102" i="2"/>
  <c r="D102" i="2"/>
  <c r="G47" i="33"/>
  <c r="D13" i="18"/>
  <c r="L47" i="33"/>
  <c r="E13" i="18"/>
  <c r="Q47" i="33"/>
  <c r="F13" i="18"/>
  <c r="J99" i="33"/>
  <c r="O99" i="33"/>
  <c r="D99" i="33"/>
  <c r="O48" i="33"/>
  <c r="O64" i="33" s="1"/>
  <c r="O101" i="33" s="1"/>
  <c r="O102" i="33" s="1"/>
  <c r="J48" i="33"/>
  <c r="J64" i="33" s="1"/>
  <c r="J101" i="33" s="1"/>
  <c r="J102" i="33" s="1"/>
  <c r="I99" i="33"/>
  <c r="F99" i="33"/>
  <c r="M99" i="33"/>
  <c r="Q16" i="33"/>
  <c r="Q80" i="33"/>
  <c r="F51" i="2"/>
  <c r="F67" i="2" s="1"/>
  <c r="F104" i="2" s="1"/>
  <c r="F105" i="2" s="1"/>
  <c r="D51" i="2"/>
  <c r="D67" i="2" s="1"/>
  <c r="D104" i="2" s="1"/>
  <c r="D105" i="2" s="1"/>
  <c r="B10" i="18"/>
  <c r="S64" i="33"/>
  <c r="S101" i="33" s="1"/>
  <c r="S102" i="33" s="1"/>
  <c r="C99" i="33"/>
  <c r="Q98" i="33"/>
  <c r="H99" i="33"/>
  <c r="L80" i="33"/>
  <c r="Q63" i="33"/>
  <c r="G80" i="33"/>
  <c r="D64" i="33"/>
  <c r="L98" i="33"/>
  <c r="K99" i="33"/>
  <c r="L63" i="33"/>
  <c r="G63" i="33"/>
  <c r="G98" i="33"/>
  <c r="K48" i="33"/>
  <c r="K64" i="33" s="1"/>
  <c r="K101" i="33" s="1"/>
  <c r="K102" i="33" s="1"/>
  <c r="I48" i="33"/>
  <c r="I64" i="33" s="1"/>
  <c r="I101" i="33" s="1"/>
  <c r="I102" i="33" s="1"/>
  <c r="C64" i="33"/>
  <c r="C101" i="33" s="1"/>
  <c r="C102" i="33" s="1"/>
  <c r="F46" i="33"/>
  <c r="F48" i="33" s="1"/>
  <c r="F64" i="33" s="1"/>
  <c r="F101" i="33" s="1"/>
  <c r="F102" i="33" s="1"/>
  <c r="W45" i="33"/>
  <c r="X45" i="33"/>
  <c r="Y45" i="33"/>
  <c r="Z45" i="33"/>
  <c r="AA45" i="33"/>
  <c r="W15" i="33"/>
  <c r="X15" i="33"/>
  <c r="Y15" i="33"/>
  <c r="Z15" i="33"/>
  <c r="AA15" i="33"/>
  <c r="AB17" i="33"/>
  <c r="AB16" i="33" s="1"/>
  <c r="AB46" i="33" s="1"/>
  <c r="E9" i="18"/>
  <c r="F9" i="18"/>
  <c r="W27" i="33"/>
  <c r="G9" i="18" s="1"/>
  <c r="X27" i="33"/>
  <c r="H9" i="18" s="1"/>
  <c r="Y27" i="33"/>
  <c r="I9" i="18" s="1"/>
  <c r="Z27" i="33"/>
  <c r="J9" i="18" s="1"/>
  <c r="AA27" i="33"/>
  <c r="K9" i="18" s="1"/>
  <c r="E11" i="18"/>
  <c r="F11" i="18"/>
  <c r="W41" i="33"/>
  <c r="G11" i="18" s="1"/>
  <c r="X41" i="33"/>
  <c r="H11" i="18" s="1"/>
  <c r="Y41" i="33"/>
  <c r="I11" i="18" s="1"/>
  <c r="Z41" i="33"/>
  <c r="J11" i="18" s="1"/>
  <c r="AA41" i="33"/>
  <c r="K11" i="18" s="1"/>
  <c r="AB45" i="33"/>
  <c r="W50" i="33"/>
  <c r="X50" i="33"/>
  <c r="Y50" i="33"/>
  <c r="Z50" i="33"/>
  <c r="AA50" i="33"/>
  <c r="AB50" i="33"/>
  <c r="W53" i="33"/>
  <c r="X53" i="33"/>
  <c r="Y53" i="33"/>
  <c r="Z53" i="33"/>
  <c r="AA53" i="33"/>
  <c r="AB53" i="33"/>
  <c r="W54" i="33"/>
  <c r="X54" i="33"/>
  <c r="Y54" i="33"/>
  <c r="Z54" i="33"/>
  <c r="AA54" i="33"/>
  <c r="AB54" i="33"/>
  <c r="W57" i="33"/>
  <c r="X57" i="33"/>
  <c r="Y57" i="33"/>
  <c r="Z57" i="33"/>
  <c r="AA57" i="33"/>
  <c r="AB57" i="33"/>
  <c r="W60" i="33"/>
  <c r="X60" i="33"/>
  <c r="Y60" i="33"/>
  <c r="Z60" i="33"/>
  <c r="AA60" i="33"/>
  <c r="AB60" i="33"/>
  <c r="W61" i="33"/>
  <c r="X61" i="33"/>
  <c r="Y61" i="33"/>
  <c r="Z61" i="33"/>
  <c r="AA61" i="33"/>
  <c r="AB61" i="33"/>
  <c r="W65" i="33"/>
  <c r="X65" i="33"/>
  <c r="Y65" i="33"/>
  <c r="Z65" i="33"/>
  <c r="AA65" i="33"/>
  <c r="AB65" i="33"/>
  <c r="E20" i="18"/>
  <c r="F20" i="18"/>
  <c r="W72" i="33"/>
  <c r="G20" i="18" s="1"/>
  <c r="X72" i="33"/>
  <c r="H20" i="18" s="1"/>
  <c r="Y72" i="33"/>
  <c r="I20" i="18" s="1"/>
  <c r="Z72" i="33"/>
  <c r="J20" i="18" s="1"/>
  <c r="AA72" i="33"/>
  <c r="K20" i="18" s="1"/>
  <c r="AB72" i="33"/>
  <c r="L20" i="18" s="1"/>
  <c r="E15" i="18"/>
  <c r="F15" i="18"/>
  <c r="W79" i="33"/>
  <c r="W55" i="33" s="1"/>
  <c r="G15" i="18" s="1"/>
  <c r="X79" i="33"/>
  <c r="X55" i="33" s="1"/>
  <c r="H15" i="18" s="1"/>
  <c r="Y79" i="33"/>
  <c r="Y55" i="33" s="1"/>
  <c r="I15" i="18" s="1"/>
  <c r="Z79" i="33"/>
  <c r="Z55" i="33" s="1"/>
  <c r="J15" i="18" s="1"/>
  <c r="AA79" i="33"/>
  <c r="AA55" i="33" s="1"/>
  <c r="K15" i="18" s="1"/>
  <c r="AB79" i="33"/>
  <c r="AB55" i="33" s="1"/>
  <c r="L15" i="18" s="1"/>
  <c r="E23" i="18"/>
  <c r="F23" i="18"/>
  <c r="W90" i="33"/>
  <c r="G23" i="18" s="1"/>
  <c r="X90" i="33"/>
  <c r="H23" i="18" s="1"/>
  <c r="Y90" i="33"/>
  <c r="I23" i="18" s="1"/>
  <c r="Z90" i="33"/>
  <c r="J23" i="18" s="1"/>
  <c r="AA90" i="33"/>
  <c r="K23" i="18" s="1"/>
  <c r="AB90" i="33"/>
  <c r="L23" i="18" s="1"/>
  <c r="E16" i="18"/>
  <c r="F16" i="18"/>
  <c r="W97" i="33"/>
  <c r="W62" i="33" s="1"/>
  <c r="G16" i="18" s="1"/>
  <c r="X97" i="33"/>
  <c r="X62" i="33" s="1"/>
  <c r="H16" i="18" s="1"/>
  <c r="Y97" i="33"/>
  <c r="Y62" i="33" s="1"/>
  <c r="I16" i="18" s="1"/>
  <c r="Z97" i="33"/>
  <c r="Z62" i="33" s="1"/>
  <c r="J16" i="18" s="1"/>
  <c r="AA97" i="33"/>
  <c r="AA62" i="33" s="1"/>
  <c r="K16" i="18" s="1"/>
  <c r="AB97" i="33"/>
  <c r="AB62" i="33" s="1"/>
  <c r="L16" i="18" s="1"/>
  <c r="D9" i="18"/>
  <c r="D11" i="18"/>
  <c r="D20" i="18"/>
  <c r="D15" i="18"/>
  <c r="D21" i="18" s="1"/>
  <c r="D23" i="18"/>
  <c r="D16" i="18"/>
  <c r="B97" i="33"/>
  <c r="B62" i="33" s="1"/>
  <c r="C16" i="18" s="1"/>
  <c r="B90" i="33"/>
  <c r="B79" i="33"/>
  <c r="B55" i="33" s="1"/>
  <c r="C15" i="18" s="1"/>
  <c r="B65" i="33"/>
  <c r="B61" i="33"/>
  <c r="A61" i="33"/>
  <c r="A60" i="33"/>
  <c r="B57" i="33"/>
  <c r="A57" i="33"/>
  <c r="B54" i="33"/>
  <c r="A54" i="33"/>
  <c r="B53" i="33"/>
  <c r="A53" i="33"/>
  <c r="A50" i="33"/>
  <c r="B45" i="33"/>
  <c r="C13" i="18" s="1"/>
  <c r="C11" i="18"/>
  <c r="B15" i="33"/>
  <c r="F8" i="35" l="1"/>
  <c r="D7" i="35"/>
  <c r="F7" i="35" s="1"/>
  <c r="B17" i="33"/>
  <c r="C8" i="18" s="1"/>
  <c r="E31" i="35"/>
  <c r="D26" i="35"/>
  <c r="B26" i="35"/>
  <c r="F22" i="35"/>
  <c r="B31" i="35"/>
  <c r="F21" i="35"/>
  <c r="D31" i="35"/>
  <c r="F17" i="35"/>
  <c r="C26" i="35"/>
  <c r="E12" i="35"/>
  <c r="E14" i="35" s="1"/>
  <c r="E18" i="35" s="1"/>
  <c r="D12" i="35"/>
  <c r="D14" i="35" s="1"/>
  <c r="D18" i="35" s="1"/>
  <c r="G46" i="33"/>
  <c r="G48" i="33" s="1"/>
  <c r="G64" i="33" s="1"/>
  <c r="G105" i="33" s="1"/>
  <c r="C12" i="35"/>
  <c r="C14" i="35" s="1"/>
  <c r="C18" i="35" s="1"/>
  <c r="C31" i="35"/>
  <c r="F25" i="35"/>
  <c r="L46" i="33"/>
  <c r="L48" i="33" s="1"/>
  <c r="L64" i="33" s="1"/>
  <c r="L101" i="33" s="1"/>
  <c r="L102" i="33" s="1"/>
  <c r="C23" i="18"/>
  <c r="B98" i="33"/>
  <c r="E101" i="33"/>
  <c r="E102" i="33" s="1"/>
  <c r="D101" i="33"/>
  <c r="D102" i="33" s="1"/>
  <c r="C51" i="2"/>
  <c r="Q99" i="33"/>
  <c r="Q104" i="33" s="1"/>
  <c r="Q46" i="33"/>
  <c r="Q48" i="33" s="1"/>
  <c r="Q64" i="33" s="1"/>
  <c r="Q105" i="33" s="1"/>
  <c r="G99" i="33"/>
  <c r="G104" i="33" s="1"/>
  <c r="L99" i="33"/>
  <c r="L104" i="33" s="1"/>
  <c r="C9" i="18"/>
  <c r="W80" i="33"/>
  <c r="B47" i="33"/>
  <c r="AA47" i="33"/>
  <c r="K13" i="18"/>
  <c r="AB47" i="33"/>
  <c r="L13" i="18"/>
  <c r="K6" i="18"/>
  <c r="Z47" i="33"/>
  <c r="J13" i="18"/>
  <c r="I6" i="18"/>
  <c r="H13" i="18"/>
  <c r="X47" i="33"/>
  <c r="H6" i="18"/>
  <c r="G13" i="18"/>
  <c r="W47" i="33"/>
  <c r="G6" i="18"/>
  <c r="J6" i="18"/>
  <c r="Y47" i="33"/>
  <c r="I13" i="18"/>
  <c r="B80" i="33"/>
  <c r="C20" i="18"/>
  <c r="F6" i="18"/>
  <c r="D6" i="18"/>
  <c r="E6" i="18"/>
  <c r="C6" i="18"/>
  <c r="Z17" i="33"/>
  <c r="Z16" i="33" s="1"/>
  <c r="X17" i="33"/>
  <c r="X16" i="33" s="1"/>
  <c r="X46" i="33" s="1"/>
  <c r="W17" i="33"/>
  <c r="W16" i="33" s="1"/>
  <c r="W46" i="33" s="1"/>
  <c r="Y98" i="33"/>
  <c r="Y80" i="33"/>
  <c r="X80" i="33"/>
  <c r="Y17" i="33"/>
  <c r="Y16" i="33" s="1"/>
  <c r="Y46" i="33" s="1"/>
  <c r="AA17" i="33"/>
  <c r="AA16" i="33" s="1"/>
  <c r="AA46" i="33" s="1"/>
  <c r="X98" i="33"/>
  <c r="AA80" i="33"/>
  <c r="W98" i="33"/>
  <c r="Z80" i="33"/>
  <c r="AA98" i="33"/>
  <c r="Z98" i="33"/>
  <c r="B63" i="33"/>
  <c r="AB80" i="33"/>
  <c r="AB98" i="33"/>
  <c r="AA63" i="33"/>
  <c r="W63" i="33"/>
  <c r="AB63" i="33"/>
  <c r="Z63" i="33"/>
  <c r="Y63" i="33"/>
  <c r="X63" i="33"/>
  <c r="B16" i="33" l="1"/>
  <c r="F26" i="35"/>
  <c r="B99" i="33"/>
  <c r="B104" i="33" s="1"/>
  <c r="C33" i="35"/>
  <c r="C39" i="35"/>
  <c r="E38" i="35"/>
  <c r="E39" i="35"/>
  <c r="D33" i="35"/>
  <c r="D39" i="35"/>
  <c r="E32" i="35"/>
  <c r="E28" i="35"/>
  <c r="E35" i="35" s="1"/>
  <c r="E33" i="35"/>
  <c r="D28" i="35"/>
  <c r="D32" i="35"/>
  <c r="D38" i="35"/>
  <c r="C67" i="2"/>
  <c r="C104" i="2" s="1"/>
  <c r="C105" i="2" s="1"/>
  <c r="C32" i="35"/>
  <c r="C38" i="35"/>
  <c r="C28" i="35"/>
  <c r="C35" i="35" s="1"/>
  <c r="F31" i="35"/>
  <c r="G106" i="33"/>
  <c r="G101" i="33"/>
  <c r="G102" i="33" s="1"/>
  <c r="L107" i="33"/>
  <c r="Q106" i="33"/>
  <c r="Q101" i="33"/>
  <c r="Q108" i="33" s="1"/>
  <c r="L106" i="33"/>
  <c r="L105" i="33"/>
  <c r="L108" i="33"/>
  <c r="Y99" i="33"/>
  <c r="Y104" i="33" s="1"/>
  <c r="W99" i="33"/>
  <c r="W104" i="33" s="1"/>
  <c r="Z46" i="33"/>
  <c r="Z48" i="33" s="1"/>
  <c r="Z64" i="33" s="1"/>
  <c r="Z101" i="33" s="1"/>
  <c r="Z99" i="33"/>
  <c r="Z104" i="33" s="1"/>
  <c r="W48" i="33"/>
  <c r="W64" i="33" s="1"/>
  <c r="W101" i="33" s="1"/>
  <c r="AB99" i="33"/>
  <c r="AB104" i="33" s="1"/>
  <c r="AA99" i="33"/>
  <c r="AA104" i="33" s="1"/>
  <c r="X99" i="33"/>
  <c r="X104" i="33" s="1"/>
  <c r="X48" i="33"/>
  <c r="X64" i="33" s="1"/>
  <c r="X101" i="33" s="1"/>
  <c r="Y48" i="33"/>
  <c r="Y64" i="33" s="1"/>
  <c r="Y101" i="33" s="1"/>
  <c r="AA48" i="33"/>
  <c r="AA64" i="33" s="1"/>
  <c r="AA101" i="33" s="1"/>
  <c r="AB48" i="33"/>
  <c r="AB64" i="33" s="1"/>
  <c r="C7" i="18" l="1"/>
  <c r="B46" i="33"/>
  <c r="B48" i="33" s="1"/>
  <c r="B64" i="33" s="1"/>
  <c r="E40" i="35"/>
  <c r="E29" i="35"/>
  <c r="D40" i="35"/>
  <c r="E34" i="35"/>
  <c r="D35" i="35"/>
  <c r="D29" i="35"/>
  <c r="D34" i="35"/>
  <c r="C29" i="35"/>
  <c r="C40" i="35"/>
  <c r="C34" i="35"/>
  <c r="G108" i="33"/>
  <c r="G107" i="33"/>
  <c r="AB101" i="33"/>
  <c r="AB102" i="33" s="1"/>
  <c r="Q102" i="33"/>
  <c r="Q107" i="33"/>
  <c r="X105" i="33"/>
  <c r="X106" i="33"/>
  <c r="AB105" i="33"/>
  <c r="AA106" i="33"/>
  <c r="AA105" i="33"/>
  <c r="W106" i="33"/>
  <c r="W105" i="33"/>
  <c r="AB106" i="33"/>
  <c r="W102" i="33"/>
  <c r="W107" i="33"/>
  <c r="W108" i="33"/>
  <c r="AA102" i="33"/>
  <c r="AA107" i="33"/>
  <c r="AA108" i="33"/>
  <c r="X102" i="33"/>
  <c r="X107" i="33"/>
  <c r="X108" i="33"/>
  <c r="Z105" i="33"/>
  <c r="Z106" i="33"/>
  <c r="Y105" i="33"/>
  <c r="Y106" i="33"/>
  <c r="B101" i="33" l="1"/>
  <c r="B105" i="33"/>
  <c r="B106" i="33"/>
  <c r="AB107" i="33"/>
  <c r="AB108" i="33"/>
  <c r="Y102" i="33"/>
  <c r="Y107" i="33"/>
  <c r="Y108" i="33"/>
  <c r="Z102" i="33"/>
  <c r="Z107" i="33"/>
  <c r="Z108" i="33"/>
  <c r="B107" i="33" l="1"/>
  <c r="B108" i="33"/>
  <c r="B102" i="33"/>
  <c r="B41" i="2"/>
  <c r="B27" i="2"/>
  <c r="L19" i="18"/>
  <c r="K19" i="18"/>
  <c r="J19" i="18"/>
  <c r="I19" i="18"/>
  <c r="H19" i="18"/>
  <c r="G19" i="18"/>
  <c r="F19" i="18"/>
  <c r="E19" i="18"/>
  <c r="D19" i="18"/>
  <c r="C19" i="18"/>
  <c r="B19" i="18"/>
  <c r="B100" i="2"/>
  <c r="B93" i="2"/>
  <c r="B82" i="2"/>
  <c r="B75" i="2"/>
  <c r="B68" i="2"/>
  <c r="B64" i="2"/>
  <c r="A64" i="2"/>
  <c r="A63" i="2"/>
  <c r="B60" i="2"/>
  <c r="A60" i="2"/>
  <c r="B57" i="2"/>
  <c r="A57" i="2"/>
  <c r="A56" i="2"/>
  <c r="B53" i="2"/>
  <c r="A53" i="2"/>
  <c r="B45" i="2"/>
  <c r="G43" i="18" l="1"/>
  <c r="G52" i="18" s="1"/>
  <c r="G44" i="18"/>
  <c r="B9" i="18"/>
  <c r="B11" i="18"/>
  <c r="B20" i="18"/>
  <c r="B83" i="2"/>
  <c r="B23" i="18"/>
  <c r="B101" i="2"/>
  <c r="B50" i="2"/>
  <c r="B13" i="18"/>
  <c r="M13" i="18" s="1"/>
  <c r="E14" i="38" s="1"/>
  <c r="B58" i="2"/>
  <c r="B15" i="18"/>
  <c r="B6" i="18"/>
  <c r="B65" i="2"/>
  <c r="B16" i="18"/>
  <c r="B24" i="18" s="1"/>
  <c r="F24" i="18"/>
  <c r="E24" i="18"/>
  <c r="G24" i="18"/>
  <c r="I24" i="18"/>
  <c r="K24" i="18"/>
  <c r="H24" i="18"/>
  <c r="L24" i="18"/>
  <c r="J24" i="18"/>
  <c r="B17" i="2"/>
  <c r="E26" i="38" l="1"/>
  <c r="B8" i="18"/>
  <c r="M8" i="18" s="1"/>
  <c r="B16" i="2"/>
  <c r="B12" i="35"/>
  <c r="B66" i="2"/>
  <c r="F25" i="18"/>
  <c r="D24" i="18"/>
  <c r="D25" i="18" s="1"/>
  <c r="K25" i="18"/>
  <c r="L12" i="18"/>
  <c r="L14" i="18" s="1"/>
  <c r="I25" i="18"/>
  <c r="J25" i="18"/>
  <c r="G25" i="18"/>
  <c r="M11" i="18"/>
  <c r="E13" i="38" s="1"/>
  <c r="H25" i="18"/>
  <c r="E25" i="18"/>
  <c r="L25" i="18"/>
  <c r="M9" i="18"/>
  <c r="E11" i="38" s="1"/>
  <c r="M23" i="18"/>
  <c r="F12" i="18"/>
  <c r="F14" i="18" s="1"/>
  <c r="B102" i="2"/>
  <c r="M20" i="18"/>
  <c r="D12" i="18"/>
  <c r="D14" i="18" s="1"/>
  <c r="G12" i="18"/>
  <c r="G14" i="18" s="1"/>
  <c r="M10" i="18"/>
  <c r="E12" i="38" s="1"/>
  <c r="M6" i="18"/>
  <c r="E6" i="38" s="1"/>
  <c r="E25" i="38" s="1"/>
  <c r="B49" i="2" l="1"/>
  <c r="B7" i="18"/>
  <c r="M7" i="18" s="1"/>
  <c r="E8" i="38" s="1"/>
  <c r="F26" i="38"/>
  <c r="C30" i="38"/>
  <c r="F14" i="38"/>
  <c r="E27" i="38"/>
  <c r="F8" i="38"/>
  <c r="B51" i="2"/>
  <c r="B67" i="2" s="1"/>
  <c r="B108" i="2" s="1"/>
  <c r="B14" i="35"/>
  <c r="F12" i="35"/>
  <c r="B107" i="2"/>
  <c r="C24" i="18"/>
  <c r="C25" i="18" s="1"/>
  <c r="M16" i="18"/>
  <c r="E12" i="18"/>
  <c r="E14" i="18" s="1"/>
  <c r="I12" i="18"/>
  <c r="I14" i="18" s="1"/>
  <c r="K12" i="18"/>
  <c r="K14" i="18" s="1"/>
  <c r="H12" i="18"/>
  <c r="H14" i="18" s="1"/>
  <c r="J12" i="18"/>
  <c r="J14" i="18" s="1"/>
  <c r="C31" i="38" l="1"/>
  <c r="C32" i="38" s="1"/>
  <c r="F27" i="38"/>
  <c r="F17" i="38"/>
  <c r="C19" i="38" s="1"/>
  <c r="B12" i="18"/>
  <c r="B14" i="18" s="1"/>
  <c r="G27" i="38"/>
  <c r="E29" i="38"/>
  <c r="F35" i="38" s="1"/>
  <c r="B18" i="35"/>
  <c r="B39" i="35" s="1"/>
  <c r="F14" i="35"/>
  <c r="B109" i="2"/>
  <c r="B104" i="2"/>
  <c r="B110" i="2" s="1"/>
  <c r="H35" i="38" l="1"/>
  <c r="B38" i="35"/>
  <c r="B28" i="35"/>
  <c r="F18" i="35"/>
  <c r="B33" i="35"/>
  <c r="B32" i="35"/>
  <c r="B111" i="2"/>
  <c r="C111" i="2" s="1"/>
  <c r="B105" i="2"/>
  <c r="I21" i="18"/>
  <c r="I22" i="18" s="1"/>
  <c r="I17" i="18"/>
  <c r="E21" i="18"/>
  <c r="E22" i="18" s="1"/>
  <c r="E17" i="18"/>
  <c r="C21" i="18"/>
  <c r="C22" i="18" s="1"/>
  <c r="C26" i="18" s="1"/>
  <c r="C17" i="18"/>
  <c r="J21" i="18"/>
  <c r="J22" i="18" s="1"/>
  <c r="J17" i="18"/>
  <c r="M23" i="35" l="1"/>
  <c r="G51" i="35"/>
  <c r="G52" i="35"/>
  <c r="G43" i="35"/>
  <c r="G44" i="35"/>
  <c r="G45" i="35"/>
  <c r="G46" i="35"/>
  <c r="G47" i="35"/>
  <c r="G48" i="35"/>
  <c r="G49" i="35"/>
  <c r="G50" i="35"/>
  <c r="G26" i="35"/>
  <c r="G24" i="35"/>
  <c r="F39" i="35"/>
  <c r="G23" i="35"/>
  <c r="G21" i="35"/>
  <c r="G20" i="35"/>
  <c r="F38" i="35"/>
  <c r="F32" i="35"/>
  <c r="F33" i="35"/>
  <c r="B40" i="35"/>
  <c r="B35" i="35"/>
  <c r="B34" i="35"/>
  <c r="F28" i="35"/>
  <c r="B29" i="35"/>
  <c r="F29" i="35" s="1"/>
  <c r="D22" i="18"/>
  <c r="D17" i="18"/>
  <c r="C31" i="18"/>
  <c r="L21" i="18"/>
  <c r="L22" i="18" s="1"/>
  <c r="L17" i="18"/>
  <c r="E31" i="18"/>
  <c r="E18" i="18"/>
  <c r="K21" i="18"/>
  <c r="K22" i="18" s="1"/>
  <c r="K17" i="18"/>
  <c r="G21" i="18"/>
  <c r="G22" i="18" s="1"/>
  <c r="G17" i="18"/>
  <c r="J31" i="18"/>
  <c r="J18" i="18"/>
  <c r="J26" i="18"/>
  <c r="E26" i="18"/>
  <c r="F21" i="18"/>
  <c r="F22" i="18" s="1"/>
  <c r="F17" i="18"/>
  <c r="H21" i="18"/>
  <c r="H22" i="18" s="1"/>
  <c r="H26" i="18" s="1"/>
  <c r="H17" i="18"/>
  <c r="I31" i="18"/>
  <c r="I18" i="18"/>
  <c r="I26" i="18"/>
  <c r="I39" i="18" l="1"/>
  <c r="I38" i="18"/>
  <c r="J39" i="18"/>
  <c r="J38" i="18"/>
  <c r="E32" i="18"/>
  <c r="E38" i="18"/>
  <c r="E39" i="18"/>
  <c r="F34" i="35"/>
  <c r="G28" i="35"/>
  <c r="G29" i="35" s="1"/>
  <c r="F40" i="35"/>
  <c r="F35" i="35"/>
  <c r="G35" i="35" s="1"/>
  <c r="F18" i="18"/>
  <c r="F31" i="18"/>
  <c r="L31" i="18"/>
  <c r="L18" i="18"/>
  <c r="J28" i="18"/>
  <c r="J33" i="18"/>
  <c r="F26" i="18"/>
  <c r="G31" i="18"/>
  <c r="G18" i="18"/>
  <c r="L26" i="18"/>
  <c r="G26" i="18"/>
  <c r="H31" i="18"/>
  <c r="H18" i="18"/>
  <c r="I32" i="18"/>
  <c r="I33" i="18"/>
  <c r="I28" i="18"/>
  <c r="K31" i="18"/>
  <c r="K18" i="18"/>
  <c r="D31" i="18"/>
  <c r="D18" i="18"/>
  <c r="E28" i="18"/>
  <c r="E33" i="18"/>
  <c r="J32" i="18"/>
  <c r="K26" i="18"/>
  <c r="D26" i="18"/>
  <c r="I40" i="18" l="1"/>
  <c r="E40" i="18"/>
  <c r="H39" i="18"/>
  <c r="H38" i="18"/>
  <c r="L32" i="18"/>
  <c r="L38" i="18"/>
  <c r="L39" i="18"/>
  <c r="K39" i="18"/>
  <c r="K38" i="18"/>
  <c r="G32" i="18"/>
  <c r="G38" i="18"/>
  <c r="G39" i="18"/>
  <c r="F32" i="18"/>
  <c r="F39" i="18"/>
  <c r="F38" i="18"/>
  <c r="J40" i="18"/>
  <c r="D38" i="18"/>
  <c r="D39" i="18"/>
  <c r="K28" i="18"/>
  <c r="K33" i="18"/>
  <c r="I34" i="18"/>
  <c r="I35" i="18"/>
  <c r="I29" i="18"/>
  <c r="J29" i="18"/>
  <c r="J35" i="18"/>
  <c r="J34" i="18"/>
  <c r="L28" i="18"/>
  <c r="L33" i="18"/>
  <c r="K32" i="18"/>
  <c r="H32" i="18"/>
  <c r="H33" i="18"/>
  <c r="H28" i="18"/>
  <c r="E35" i="18"/>
  <c r="E34" i="18"/>
  <c r="E29" i="18"/>
  <c r="D28" i="18"/>
  <c r="D33" i="18"/>
  <c r="G28" i="18"/>
  <c r="G33" i="18"/>
  <c r="D32" i="18"/>
  <c r="F28" i="18"/>
  <c r="F33" i="18"/>
  <c r="F40" i="18" l="1"/>
  <c r="K40" i="18"/>
  <c r="L40" i="18"/>
  <c r="G40" i="18"/>
  <c r="H40" i="18"/>
  <c r="D40" i="18"/>
  <c r="H29" i="18"/>
  <c r="H34" i="18"/>
  <c r="H35" i="18"/>
  <c r="G29" i="18"/>
  <c r="G34" i="18"/>
  <c r="G35" i="18"/>
  <c r="D29" i="18"/>
  <c r="D35" i="18"/>
  <c r="D34" i="18"/>
  <c r="F29" i="18"/>
  <c r="F34" i="18"/>
  <c r="F35" i="18"/>
  <c r="L29" i="18"/>
  <c r="L34" i="18"/>
  <c r="L35" i="18"/>
  <c r="K29" i="18"/>
  <c r="K35" i="18"/>
  <c r="K34" i="18"/>
  <c r="C12" i="18" l="1"/>
  <c r="B25" i="18"/>
  <c r="M12" i="18" l="1"/>
  <c r="C14" i="18"/>
  <c r="M14" i="18" s="1"/>
  <c r="M25" i="18"/>
  <c r="M24" i="18"/>
  <c r="B17" i="18"/>
  <c r="M17" i="18" s="1"/>
  <c r="B21" i="18"/>
  <c r="B22" i="18" s="1"/>
  <c r="B26" i="18" s="1"/>
  <c r="M26" i="18" s="1"/>
  <c r="M15" i="18"/>
  <c r="B31" i="18" l="1"/>
  <c r="C18" i="18"/>
  <c r="B18" i="18"/>
  <c r="M21" i="18"/>
  <c r="M22" i="18"/>
  <c r="B28" i="18" l="1"/>
  <c r="B39" i="18"/>
  <c r="B38" i="18"/>
  <c r="C39" i="18"/>
  <c r="C38" i="18"/>
  <c r="M18" i="18"/>
  <c r="C32" i="18"/>
  <c r="C28" i="18"/>
  <c r="C34" i="18" s="1"/>
  <c r="C33" i="18"/>
  <c r="B33" i="18"/>
  <c r="B32" i="18"/>
  <c r="M31" i="18"/>
  <c r="N48" i="18" l="1"/>
  <c r="N47" i="18"/>
  <c r="N49" i="18"/>
  <c r="N51" i="18"/>
  <c r="N50" i="18"/>
  <c r="N46" i="18"/>
  <c r="N45" i="18"/>
  <c r="T23" i="18"/>
  <c r="N43" i="18"/>
  <c r="N44" i="18"/>
  <c r="C40" i="18"/>
  <c r="B40" i="18"/>
  <c r="M33" i="18"/>
  <c r="N20" i="18"/>
  <c r="M39" i="18"/>
  <c r="N26" i="18"/>
  <c r="M38" i="18"/>
  <c r="N24" i="18"/>
  <c r="N23" i="18"/>
  <c r="N21" i="18"/>
  <c r="B34" i="18"/>
  <c r="M28" i="18"/>
  <c r="N28" i="18" s="1"/>
  <c r="B29" i="18"/>
  <c r="B35" i="18"/>
  <c r="M32" i="18"/>
  <c r="C35" i="18"/>
  <c r="C29" i="18"/>
  <c r="N52" i="18" l="1"/>
  <c r="M40" i="18"/>
  <c r="N29" i="18"/>
  <c r="M29" i="18"/>
  <c r="M35" i="18"/>
  <c r="N35" i="18" s="1"/>
  <c r="M3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Olof Falk</author>
  </authors>
  <commentList>
    <comment ref="E3" authorId="0" shapeId="0" xr:uid="{D7DDFCA4-31DA-4C02-B4A2-E6F5E7B90C08}">
      <text>
        <r>
          <rPr>
            <b/>
            <sz val="9"/>
            <color indexed="81"/>
            <rFont val="Tahoma"/>
            <family val="2"/>
          </rPr>
          <t>Olof Falk:</t>
        </r>
        <r>
          <rPr>
            <sz val="9"/>
            <color indexed="81"/>
            <rFont val="Tahoma"/>
            <family val="2"/>
          </rPr>
          <t xml:space="preserve">
Fyll i Startdaum för respektive Arbetspaket (AP) nedan
</t>
        </r>
      </text>
    </comment>
    <comment ref="F3" authorId="0" shapeId="0" xr:uid="{3095F70E-2939-45AF-B404-2FB1435CB13F}">
      <text>
        <r>
          <rPr>
            <b/>
            <sz val="9"/>
            <color indexed="81"/>
            <rFont val="Tahoma"/>
            <family val="2"/>
          </rPr>
          <t>Olof Falk:</t>
        </r>
        <r>
          <rPr>
            <sz val="9"/>
            <color indexed="81"/>
            <rFont val="Tahoma"/>
            <family val="2"/>
          </rPr>
          <t xml:space="preserve">
Fyll i Slutdaum för respektive Arbetspaket (AP) nedan</t>
        </r>
      </text>
    </comment>
    <comment ref="A4" authorId="0" shapeId="0" xr:uid="{DDF7BAED-E675-48EC-A68A-54CE99E36405}">
      <text>
        <r>
          <rPr>
            <b/>
            <sz val="9"/>
            <color indexed="81"/>
            <rFont val="Tahoma"/>
            <family val="2"/>
          </rPr>
          <t>Olof Falk:</t>
        </r>
        <r>
          <rPr>
            <sz val="9"/>
            <color indexed="81"/>
            <rFont val="Tahoma"/>
            <family val="2"/>
          </rPr>
          <t xml:space="preserve">
AP 1, Ange namn på arbetspaket</t>
        </r>
      </text>
    </comment>
    <comment ref="A9" authorId="0" shapeId="0" xr:uid="{884C4684-D1CA-4E2F-B218-5290843AED5C}">
      <text>
        <r>
          <rPr>
            <b/>
            <sz val="9"/>
            <color indexed="81"/>
            <rFont val="Tahoma"/>
            <family val="2"/>
          </rPr>
          <t>Olof Falk:</t>
        </r>
        <r>
          <rPr>
            <sz val="9"/>
            <color indexed="81"/>
            <rFont val="Tahoma"/>
            <family val="2"/>
          </rPr>
          <t xml:space="preserve">
AP 2, Ange namn på arbetspaket</t>
        </r>
      </text>
    </comment>
    <comment ref="A14" authorId="0" shapeId="0" xr:uid="{03B02222-1836-4339-A0E2-8F988112679E}">
      <text>
        <r>
          <rPr>
            <b/>
            <sz val="9"/>
            <color indexed="81"/>
            <rFont val="Tahoma"/>
            <family val="2"/>
          </rPr>
          <t>Olof Falk:</t>
        </r>
        <r>
          <rPr>
            <sz val="9"/>
            <color indexed="81"/>
            <rFont val="Tahoma"/>
            <family val="2"/>
          </rPr>
          <t xml:space="preserve">
AP 3, Ange namn på arbetspaket</t>
        </r>
      </text>
    </comment>
    <comment ref="A19" authorId="0" shapeId="0" xr:uid="{D90168B3-82DB-4058-9F0C-C518EAC17114}">
      <text>
        <r>
          <rPr>
            <b/>
            <sz val="9"/>
            <color indexed="81"/>
            <rFont val="Tahoma"/>
            <family val="2"/>
          </rPr>
          <t>Olof Falk:</t>
        </r>
        <r>
          <rPr>
            <sz val="9"/>
            <color indexed="81"/>
            <rFont val="Tahoma"/>
            <family val="2"/>
          </rPr>
          <t xml:space="preserve">
AP 4, Ange namn på arbetspaket</t>
        </r>
      </text>
    </comment>
    <comment ref="A24" authorId="0" shapeId="0" xr:uid="{D8A0AA17-49F5-4D2F-B414-17F6C80068A2}">
      <text>
        <r>
          <rPr>
            <b/>
            <sz val="9"/>
            <color indexed="81"/>
            <rFont val="Tahoma"/>
            <family val="2"/>
          </rPr>
          <t>Olof Falk:</t>
        </r>
        <r>
          <rPr>
            <sz val="9"/>
            <color indexed="81"/>
            <rFont val="Tahoma"/>
            <family val="2"/>
          </rPr>
          <t xml:space="preserve">
Obligatorisk</t>
        </r>
      </text>
    </comment>
    <comment ref="A29" authorId="0" shapeId="0" xr:uid="{443644E5-883E-46D3-B3AF-37FB3F14DA11}">
      <text>
        <r>
          <rPr>
            <b/>
            <sz val="9"/>
            <color indexed="81"/>
            <rFont val="Tahoma"/>
            <family val="2"/>
          </rPr>
          <t>Olof Falk:</t>
        </r>
        <r>
          <rPr>
            <sz val="9"/>
            <color indexed="81"/>
            <rFont val="Tahoma"/>
            <family val="2"/>
          </rPr>
          <t xml:space="preserve">
Obligatorisk</t>
        </r>
      </text>
    </comment>
    <comment ref="A34" authorId="0" shapeId="0" xr:uid="{79E06507-E286-4F89-83D5-2CCC1802619B}">
      <text>
        <r>
          <rPr>
            <b/>
            <sz val="9"/>
            <color indexed="81"/>
            <rFont val="Tahoma"/>
            <family val="2"/>
          </rPr>
          <t>Olof Falk:</t>
        </r>
        <r>
          <rPr>
            <sz val="9"/>
            <color indexed="81"/>
            <rFont val="Tahoma"/>
            <family val="2"/>
          </rPr>
          <t xml:space="preserve">
Obligatorisk
</t>
        </r>
      </text>
    </comment>
    <comment ref="C39" authorId="0" shapeId="0" xr:uid="{E507360E-47B5-4EFF-80A3-B8B16CCEA142}">
      <text>
        <r>
          <rPr>
            <b/>
            <sz val="9"/>
            <color indexed="81"/>
            <rFont val="Tahoma"/>
            <family val="2"/>
          </rPr>
          <t>Olof Falk:</t>
        </r>
        <r>
          <rPr>
            <sz val="9"/>
            <color indexed="81"/>
            <rFont val="Tahoma"/>
            <family val="2"/>
          </rPr>
          <t xml:space="preserve">
Olof Falk:
Måste matcha Summa totala kostnader i Budget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Olof Falk</author>
    <author>Katarina Rydén</author>
  </authors>
  <commentList>
    <comment ref="B2" authorId="0" shapeId="0" xr:uid="{0AAF662A-C745-4E27-B725-DE6EAD4B3506}">
      <text>
        <r>
          <rPr>
            <b/>
            <sz val="9"/>
            <color indexed="81"/>
            <rFont val="Tahoma"/>
            <family val="2"/>
          </rPr>
          <t>Ange namn på projektet</t>
        </r>
        <r>
          <rPr>
            <sz val="9"/>
            <color indexed="81"/>
            <rFont val="Tahoma"/>
            <family val="2"/>
          </rPr>
          <t xml:space="preserve">
</t>
        </r>
      </text>
    </comment>
    <comment ref="B3" authorId="0" shapeId="0" xr:uid="{40B731B0-F36B-4C6C-8B9B-95941DBC5A56}">
      <text>
        <r>
          <rPr>
            <b/>
            <sz val="9"/>
            <color indexed="81"/>
            <rFont val="Tahoma"/>
            <family val="2"/>
          </rPr>
          <t>Ange projektperiod,
t.ex. 2023-09-01 --
2026-08-31</t>
        </r>
        <r>
          <rPr>
            <sz val="9"/>
            <color indexed="81"/>
            <rFont val="Tahoma"/>
            <family val="2"/>
          </rPr>
          <t xml:space="preserve">
</t>
        </r>
      </text>
    </comment>
    <comment ref="B4" authorId="0" shapeId="0" xr:uid="{F8FFB432-7904-4511-B200-A071D7B2D56A}">
      <text>
        <r>
          <rPr>
            <b/>
            <sz val="9"/>
            <color indexed="81"/>
            <rFont val="Tahoma"/>
            <family val="2"/>
          </rPr>
          <t>Ange det Ärende-ID som genereras i Min Ansökan i er ansökan till Region Kalmar Län</t>
        </r>
        <r>
          <rPr>
            <sz val="9"/>
            <color indexed="81"/>
            <rFont val="Tahoma"/>
            <family val="2"/>
          </rPr>
          <t xml:space="preserve">
</t>
        </r>
      </text>
    </comment>
    <comment ref="A13" authorId="1" shapeId="0" xr:uid="{7DDA7DC3-7AAA-4F86-8563-9A150617C16C}">
      <text>
        <r>
          <rPr>
            <sz val="9"/>
            <color indexed="81"/>
            <rFont val="Tahoma"/>
            <family val="2"/>
          </rPr>
          <t xml:space="preserve">Anges i positivt belopp. Budgetmallen drar automatiskt av beloppet från stödberättigande kostnader.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Olof Falk</author>
  </authors>
  <commentList>
    <comment ref="B3" authorId="0" shapeId="0" xr:uid="{7448425C-06CF-4866-B84B-E587B1B61284}">
      <text>
        <r>
          <rPr>
            <b/>
            <sz val="9"/>
            <color indexed="81"/>
            <rFont val="Tahoma"/>
            <family val="2"/>
          </rPr>
          <t xml:space="preserve">
</t>
        </r>
        <r>
          <rPr>
            <b/>
            <u/>
            <sz val="9"/>
            <color indexed="81"/>
            <rFont val="Tahoma"/>
            <family val="2"/>
          </rPr>
          <t>Schablon vid faktiska kostnader</t>
        </r>
        <r>
          <rPr>
            <b/>
            <sz val="9"/>
            <color indexed="81"/>
            <rFont val="Tahoma"/>
            <family val="2"/>
          </rPr>
          <t xml:space="preserve">
Schablon för indirekta kostnader. Schablonen får vara upp till 25 procent för universitet, högskolor och forskningsinstitut. För övriga organisationer får den vara upp till 15 procent. Schablonen för indirekta kostnader läggs på summan av lönerna och lönebikostnaderna. Kostnader som omfattas av schablonen för indirekta kostnader är inte stödberättigande i något annat kostnadsslag.
</t>
        </r>
        <r>
          <rPr>
            <sz val="9"/>
            <color indexed="81"/>
            <rFont val="Tahoma"/>
            <family val="2"/>
          </rPr>
          <t xml:space="preserve">
</t>
        </r>
      </text>
    </comment>
    <comment ref="B4" authorId="0" shapeId="0" xr:uid="{ACD0C790-0465-4ACC-9378-1C4895317F11}">
      <text>
        <r>
          <rPr>
            <b/>
            <sz val="9"/>
            <color indexed="81"/>
            <rFont val="Tahoma"/>
            <family val="2"/>
          </rPr>
          <t xml:space="preserve">
Schablon för lönebikostnader. Det vill säga arbetsgivaravgifter, semestertillägg, kollektivavtalade pensionspremier och liknande. Ange här lönebikostnaderna som en %-sats.
Bifoga underlag som visar hur ni räknat fram procentsatsen
OBS! Max 57 % för högskolor och universitet
</t>
        </r>
        <r>
          <rPr>
            <sz val="9"/>
            <color indexed="81"/>
            <rFont val="Tahoma"/>
            <family val="2"/>
          </rPr>
          <t xml:space="preserve">
</t>
        </r>
      </text>
    </comment>
    <comment ref="A6" authorId="0" shapeId="0" xr:uid="{B4C25761-26D8-4171-8270-2887FC46EFF0}">
      <text>
        <r>
          <rPr>
            <b/>
            <sz val="9"/>
            <color indexed="81"/>
            <rFont val="Tahoma"/>
            <family val="2"/>
          </rPr>
          <t xml:space="preserve">
Personal/löner
Ange respektive roll i projektet, beräknad månadslön (exkl lönebikostnader) och sysselsättningsgrad i Raderna A:7;14
Ange per år beräknad kostnad för respektive roll för hela projektperioden i Cellerna C7:F7 till C14:F14
</t>
        </r>
        <r>
          <rPr>
            <sz val="9"/>
            <color indexed="81"/>
            <rFont val="Tahoma"/>
            <family val="2"/>
          </rPr>
          <t xml:space="preserve">
</t>
        </r>
      </text>
    </comment>
    <comment ref="A76" authorId="0" shapeId="0" xr:uid="{D7D24B0D-275B-432A-82FA-1A0081D3D30A}">
      <text>
        <r>
          <rPr>
            <b/>
            <sz val="9"/>
            <color indexed="81"/>
            <rFont val="Tahoma"/>
            <family val="2"/>
          </rPr>
          <t>Schablon 409 kr/timme ska tillämpas när det gäller Bidrag i TID</t>
        </r>
      </text>
    </comment>
    <comment ref="A85" authorId="0" shapeId="0" xr:uid="{F2E90059-1BBB-4E37-9A9D-BBFFCEC613F0}">
      <text>
        <r>
          <rPr>
            <b/>
            <sz val="9"/>
            <color indexed="81"/>
            <rFont val="Tahoma"/>
            <family val="2"/>
          </rPr>
          <t>Olof Falk:</t>
        </r>
        <r>
          <rPr>
            <sz val="9"/>
            <color indexed="81"/>
            <rFont val="Tahoma"/>
            <family val="2"/>
          </rPr>
          <t xml:space="preserve">
Rad 83 avser sökt belopp ifrån Region Kalmar Län 1:1 medel</t>
        </r>
      </text>
    </comment>
    <comment ref="A94" authorId="0" shapeId="0" xr:uid="{B1EFCEF3-95B4-4794-B5F3-652CE92357C3}">
      <text>
        <r>
          <rPr>
            <b/>
            <sz val="9"/>
            <color indexed="81"/>
            <rFont val="Tahoma"/>
            <family val="2"/>
          </rPr>
          <t>Schablon 409 kr/timme ska tillämpas när det gäller Bidrag i TID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Olof Falk</author>
    <author>Katarina Rydén</author>
  </authors>
  <commentList>
    <comment ref="B2" authorId="0" shapeId="0" xr:uid="{BBB27EDB-B42E-4379-9B75-815C163D1AD4}">
      <text>
        <r>
          <rPr>
            <b/>
            <sz val="9"/>
            <color indexed="81"/>
            <rFont val="Tahoma"/>
            <family val="2"/>
          </rPr>
          <t>Ange namn på projektet</t>
        </r>
        <r>
          <rPr>
            <sz val="9"/>
            <color indexed="81"/>
            <rFont val="Tahoma"/>
            <family val="2"/>
          </rPr>
          <t xml:space="preserve">
</t>
        </r>
      </text>
    </comment>
    <comment ref="B3" authorId="0" shapeId="0" xr:uid="{4CED6AB2-310E-46BA-B7ED-5076CF423E99}">
      <text>
        <r>
          <rPr>
            <b/>
            <sz val="9"/>
            <color indexed="81"/>
            <rFont val="Tahoma"/>
            <family val="2"/>
          </rPr>
          <t>Ange projektperiod,
t.ex. 2023-09-01 --
2026-08-31</t>
        </r>
        <r>
          <rPr>
            <sz val="9"/>
            <color indexed="81"/>
            <rFont val="Tahoma"/>
            <family val="2"/>
          </rPr>
          <t xml:space="preserve">
</t>
        </r>
      </text>
    </comment>
    <comment ref="B4" authorId="0" shapeId="0" xr:uid="{77D15E1B-ABBF-4479-8B56-175A0B449428}">
      <text>
        <r>
          <rPr>
            <b/>
            <sz val="9"/>
            <color indexed="81"/>
            <rFont val="Tahoma"/>
            <family val="2"/>
          </rPr>
          <t>Ange det Ärende-ID som genereras i Min Ansökan i er ansökan till Region Kalmar Län</t>
        </r>
        <r>
          <rPr>
            <sz val="9"/>
            <color indexed="81"/>
            <rFont val="Tahoma"/>
            <family val="2"/>
          </rPr>
          <t xml:space="preserve">
</t>
        </r>
      </text>
    </comment>
    <comment ref="A13" authorId="1" shapeId="0" xr:uid="{1104BAD0-AC7D-4B64-99E1-36212C85FCAF}">
      <text>
        <r>
          <rPr>
            <sz val="9"/>
            <color indexed="81"/>
            <rFont val="Tahoma"/>
            <family val="2"/>
          </rPr>
          <t xml:space="preserve">Anges i positivt belopp. Budgetmallen drar automatiskt av beloppet från stödberättigande kostnader.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Olof Falk</author>
    <author>tc={D16135DF-C92B-490E-8C41-033F2950954E}</author>
  </authors>
  <commentList>
    <comment ref="B3" authorId="0" shapeId="0" xr:uid="{929EBBF9-F70E-4EDC-8CB1-E909BAE8E67D}">
      <text>
        <r>
          <rPr>
            <b/>
            <sz val="9"/>
            <color indexed="81"/>
            <rFont val="Tahoma"/>
            <family val="2"/>
          </rPr>
          <t xml:space="preserve">
</t>
        </r>
        <r>
          <rPr>
            <b/>
            <u/>
            <sz val="9"/>
            <color indexed="81"/>
            <rFont val="Tahoma"/>
            <family val="2"/>
          </rPr>
          <t>Schablon vid faktiska kostnader</t>
        </r>
        <r>
          <rPr>
            <b/>
            <sz val="9"/>
            <color indexed="81"/>
            <rFont val="Tahoma"/>
            <family val="2"/>
          </rPr>
          <t xml:space="preserve">
Schablon för indirekta kostnader. Schablonen får vara upp till 25 procent för universitet, högskolor och forskningsinstitut. För övriga organisationer får den vara upp till 15 procent. Schablonen för indirekta kostnader läggs på summan av lönerna och lönebikostnaderna. Kostnader som omfattas av schablonen för indirekta kostnader är inte stödberättigande i något annat kostnadsslag.
</t>
        </r>
        <r>
          <rPr>
            <sz val="9"/>
            <color indexed="81"/>
            <rFont val="Tahoma"/>
            <family val="2"/>
          </rPr>
          <t xml:space="preserve">
</t>
        </r>
      </text>
    </comment>
    <comment ref="G3" authorId="0" shapeId="0" xr:uid="{69D0BD28-320D-4E66-AEB9-2DE625DC3771}">
      <text>
        <r>
          <rPr>
            <b/>
            <sz val="9"/>
            <color indexed="81"/>
            <rFont val="Tahoma"/>
            <family val="2"/>
          </rPr>
          <t xml:space="preserve">
</t>
        </r>
        <r>
          <rPr>
            <b/>
            <u/>
            <sz val="9"/>
            <color indexed="81"/>
            <rFont val="Tahoma"/>
            <family val="2"/>
          </rPr>
          <t>Schablon vid faktiska kostnader</t>
        </r>
        <r>
          <rPr>
            <b/>
            <sz val="9"/>
            <color indexed="81"/>
            <rFont val="Tahoma"/>
            <family val="2"/>
          </rPr>
          <t xml:space="preserve">
Schablon för indirekta kostnader. Schablonen får vara upp till 25 procent för universitet, högskolor och forskningsinstitut. För övriga organisationer får den vara upp till 15 procent. Schablonen för indirekta kostnader läggs på summan av lönerna och lönebikostnaderna. Kostnader som omfattas av schablonen för indirekta kostnader är inte stödberättigande i något annat kostnadsslag.
</t>
        </r>
        <r>
          <rPr>
            <sz val="9"/>
            <color indexed="81"/>
            <rFont val="Tahoma"/>
            <family val="2"/>
          </rPr>
          <t xml:space="preserve">
</t>
        </r>
      </text>
    </comment>
    <comment ref="L3" authorId="0" shapeId="0" xr:uid="{65F45A8D-1BE0-4FA8-847E-2700A519A4E2}">
      <text>
        <r>
          <rPr>
            <b/>
            <sz val="9"/>
            <color indexed="81"/>
            <rFont val="Tahoma"/>
            <family val="2"/>
          </rPr>
          <t xml:space="preserve">
</t>
        </r>
        <r>
          <rPr>
            <b/>
            <u/>
            <sz val="9"/>
            <color indexed="81"/>
            <rFont val="Tahoma"/>
            <family val="2"/>
          </rPr>
          <t>Schablon vid faktiska kostnader</t>
        </r>
        <r>
          <rPr>
            <b/>
            <sz val="9"/>
            <color indexed="81"/>
            <rFont val="Tahoma"/>
            <family val="2"/>
          </rPr>
          <t xml:space="preserve">
Schablon för indirekta kostnader. Schablonen får vara upp till 25 procent för universitet, högskolor och forskningsinstitut. För övriga organisationer får den vara upp till 15 procent. Schablonen för indirekta kostnader läggs på summan av lönerna och lönebikostnaderna. Kostnader som omfattas av schablonen för indirekta kostnader är inte stödberättigande i något annat kostnadsslag.
</t>
        </r>
        <r>
          <rPr>
            <sz val="9"/>
            <color indexed="81"/>
            <rFont val="Tahoma"/>
            <family val="2"/>
          </rPr>
          <t xml:space="preserve">
</t>
        </r>
      </text>
    </comment>
    <comment ref="Q3" authorId="0" shapeId="0" xr:uid="{EAD4128B-2C34-4B0A-BD5C-8BAA6CC9B746}">
      <text>
        <r>
          <rPr>
            <b/>
            <sz val="9"/>
            <color indexed="81"/>
            <rFont val="Tahoma"/>
            <family val="2"/>
          </rPr>
          <t xml:space="preserve">
</t>
        </r>
        <r>
          <rPr>
            <b/>
            <u/>
            <sz val="9"/>
            <color indexed="81"/>
            <rFont val="Tahoma"/>
            <family val="2"/>
          </rPr>
          <t>Schablon vid faktiska kostnader</t>
        </r>
        <r>
          <rPr>
            <b/>
            <sz val="9"/>
            <color indexed="81"/>
            <rFont val="Tahoma"/>
            <family val="2"/>
          </rPr>
          <t xml:space="preserve">
Schablon för indirekta kostnader. Schablonen får vara upp till 25 procent för universitet, högskolor och forskningsinstitut. För övriga organisationer får den vara upp till 15 procent. Schablonen för indirekta kostnader läggs på summan av lönerna och lönebikostnaderna. Kostnader som omfattas av schablonen för indirekta kostnader är inte stödberättigande i något annat kostnadsslag.
</t>
        </r>
        <r>
          <rPr>
            <sz val="9"/>
            <color indexed="81"/>
            <rFont val="Tahoma"/>
            <family val="2"/>
          </rPr>
          <t xml:space="preserve">
</t>
        </r>
      </text>
    </comment>
    <comment ref="B4" authorId="0" shapeId="0" xr:uid="{97C6A29F-FD90-47F8-8E79-98EF151F46D7}">
      <text>
        <r>
          <rPr>
            <b/>
            <sz val="9"/>
            <color indexed="81"/>
            <rFont val="Tahoma"/>
            <family val="2"/>
          </rPr>
          <t xml:space="preserve">Schablon för lönebikostnader. Det vill säga arbetsgivaravgifter, semestertillägg, kollektivavtalade pensionspremier och liknande. Ange här lönebikostnaderna som en %-sats.
Bifoga underlag som visar hur ni räknat fram procentsatsen
OBS! Max 57 % för högskolor och universitet
</t>
        </r>
        <r>
          <rPr>
            <sz val="9"/>
            <color indexed="81"/>
            <rFont val="Tahoma"/>
            <family val="2"/>
          </rPr>
          <t xml:space="preserve">
</t>
        </r>
      </text>
    </comment>
    <comment ref="G4" authorId="0" shapeId="0" xr:uid="{2F68990C-D72E-4999-8A2C-4C94A8BEECF1}">
      <text>
        <r>
          <rPr>
            <b/>
            <sz val="9"/>
            <color indexed="81"/>
            <rFont val="Tahoma"/>
            <family val="2"/>
          </rPr>
          <t xml:space="preserve">Schablon för lönebikostnader. Det vill säga arbetsgivaravgifter, semestertillägg, kollektivavtalade pensionspremier och liknande. Ange här lönebikostnaderna som en %-sats.
Bifoga underlag som visar hur ni räknat fram procentsatsen
OBS! Max 57 % för högskolor och universitet
</t>
        </r>
        <r>
          <rPr>
            <sz val="9"/>
            <color indexed="81"/>
            <rFont val="Tahoma"/>
            <family val="2"/>
          </rPr>
          <t xml:space="preserve">
</t>
        </r>
      </text>
    </comment>
    <comment ref="L4" authorId="0" shapeId="0" xr:uid="{316F462B-45FD-4D1B-91BE-EB7B7B6BE3C1}">
      <text>
        <r>
          <rPr>
            <b/>
            <sz val="9"/>
            <color indexed="81"/>
            <rFont val="Tahoma"/>
            <family val="2"/>
          </rPr>
          <t xml:space="preserve">Schablon för lönebikostnader. Det vill säga arbetsgivaravgifter, semestertillägg, kollektivavtalade pensionspremier och liknande. Ange här lönebikostnaderna som en %-sats.
Bifoga underlag som visar hur ni räknat fram procentsatsen
OBS! Max 57 % för högskolor och universitet
</t>
        </r>
        <r>
          <rPr>
            <sz val="9"/>
            <color indexed="81"/>
            <rFont val="Tahoma"/>
            <family val="2"/>
          </rPr>
          <t xml:space="preserve">
</t>
        </r>
      </text>
    </comment>
    <comment ref="Q4" authorId="0" shapeId="0" xr:uid="{825FEC06-0FA8-4F45-81A6-F6DD4719D647}">
      <text>
        <r>
          <rPr>
            <b/>
            <sz val="9"/>
            <color indexed="81"/>
            <rFont val="Tahoma"/>
            <family val="2"/>
          </rPr>
          <t xml:space="preserve">Schablon för lönebikostnader. Det vill säga arbetsgivaravgifter, semestertillägg, kollektivavtalade pensionspremier och liknande. Ange här lönebikostnaderna som en %-sats.
Bifoga underlag som visar hur ni räknat fram procentsatsen
OBS! Max 57 % för högskolor och universitet
</t>
        </r>
        <r>
          <rPr>
            <sz val="9"/>
            <color indexed="81"/>
            <rFont val="Tahoma"/>
            <family val="2"/>
          </rPr>
          <t xml:space="preserve">
</t>
        </r>
      </text>
    </comment>
    <comment ref="A6" authorId="0" shapeId="0" xr:uid="{F296659F-D901-4538-8B58-ACC2370296F8}">
      <text>
        <r>
          <rPr>
            <b/>
            <sz val="9"/>
            <color indexed="81"/>
            <rFont val="Tahoma"/>
            <family val="2"/>
          </rPr>
          <t xml:space="preserve">
Personal/löner
Ange respektive roll i projektet, beräknad månadslön (exkl lönebikostnader) och sysselsättningsgrad i Raderna A:7;14
Ange per år per Samverkanspart beräknad kostnad för respektive roll för hela projektperioden.
</t>
        </r>
        <r>
          <rPr>
            <sz val="9"/>
            <color indexed="81"/>
            <rFont val="Tahoma"/>
            <family val="2"/>
          </rPr>
          <t xml:space="preserve">
</t>
        </r>
      </text>
    </comment>
    <comment ref="A42" authorId="1" shapeId="0" xr:uid="{D16135DF-C92B-490E-8C41-033F2950954E}">
      <text>
        <t>[Trådad kommentar]
I din version av Excel kan du läsa den här trådade kommentaren, men eventuella ändringar i den tas bort om filen öppnas i en senare version av Excel. Läs mer: https://go.microsoft.com/fwlink/?linkid=870924
Kommentar:
    Anges i positivt belopp. Budgetmallen drar automatiskt av beloppet från stödberättigande kostnader.</t>
      </text>
    </comment>
    <comment ref="A73" authorId="0" shapeId="0" xr:uid="{96D406FE-0B2D-4B69-88DB-01EE7A98DA6C}">
      <text>
        <r>
          <rPr>
            <b/>
            <sz val="9"/>
            <color indexed="81"/>
            <rFont val="Tahoma"/>
            <family val="2"/>
          </rPr>
          <t>Schablon 409 kr/timme ska tillämpas när det gäller Bidrag i TID</t>
        </r>
      </text>
    </comment>
    <comment ref="A82" authorId="0" shapeId="0" xr:uid="{7D361323-DBE7-4FE7-B7F5-94504F9D3D2A}">
      <text>
        <r>
          <rPr>
            <b/>
            <sz val="9"/>
            <color indexed="81"/>
            <rFont val="Tahoma"/>
            <family val="2"/>
          </rPr>
          <t>Olof Falk:</t>
        </r>
        <r>
          <rPr>
            <sz val="9"/>
            <color indexed="81"/>
            <rFont val="Tahoma"/>
            <family val="2"/>
          </rPr>
          <t xml:space="preserve">
Rad 83 avser eventuellt sökt belopp ifrån Region Kalmar Län 1:1 medel</t>
        </r>
      </text>
    </comment>
    <comment ref="A91" authorId="0" shapeId="0" xr:uid="{D952B059-62B6-4381-934D-C2CB02CF1513}">
      <text>
        <r>
          <rPr>
            <b/>
            <sz val="9"/>
            <color indexed="81"/>
            <rFont val="Tahoma"/>
            <family val="2"/>
          </rPr>
          <t>Schablon 409 kr/timme ska tillämpas när det gäller Bidrag i TID</t>
        </r>
        <r>
          <rPr>
            <sz val="9"/>
            <color indexed="81"/>
            <rFont val="Tahoma"/>
            <family val="2"/>
          </rPr>
          <t xml:space="preserve">
</t>
        </r>
      </text>
    </comment>
  </commentList>
</comments>
</file>

<file path=xl/sharedStrings.xml><?xml version="1.0" encoding="utf-8"?>
<sst xmlns="http://schemas.openxmlformats.org/spreadsheetml/2006/main" count="523" uniqueCount="190">
  <si>
    <t xml:space="preserve">Sammanställning </t>
  </si>
  <si>
    <t>Projektbudget</t>
  </si>
  <si>
    <t>Projektägare</t>
  </si>
  <si>
    <t>Partner 2</t>
  </si>
  <si>
    <t>Partner 3</t>
  </si>
  <si>
    <t>Partner 4</t>
  </si>
  <si>
    <t>Partner 5</t>
  </si>
  <si>
    <t>Partner 6</t>
  </si>
  <si>
    <t>Partner 7</t>
  </si>
  <si>
    <t>Partner 8</t>
  </si>
  <si>
    <t>Partner 9</t>
  </si>
  <si>
    <t>Partner 10</t>
  </si>
  <si>
    <t>Totalt</t>
  </si>
  <si>
    <t>Projektintäkter</t>
  </si>
  <si>
    <t>Summa kostnader</t>
  </si>
  <si>
    <t>Summa faktiska kostnader</t>
  </si>
  <si>
    <t>Privat bidrag i annat än pengar</t>
  </si>
  <si>
    <t>Offentligt bidrag i annat än pengar</t>
  </si>
  <si>
    <t>Summa bidrag i annat än pengar</t>
  </si>
  <si>
    <t>Summa totala kostnader</t>
  </si>
  <si>
    <t>Medfinansiering</t>
  </si>
  <si>
    <t>Privat kontantfinansiering</t>
  </si>
  <si>
    <t>Summa privat medfinansiering</t>
  </si>
  <si>
    <t>Offentlig kontant finansiering</t>
  </si>
  <si>
    <t>Offentliga bidrag i annat än pengar</t>
  </si>
  <si>
    <t>Summa offentlig medfinansiering</t>
  </si>
  <si>
    <t>Summa medfinansiering</t>
  </si>
  <si>
    <t>Stöd</t>
  </si>
  <si>
    <t>Europeiska regionalfonden</t>
  </si>
  <si>
    <t>Summa finansiering</t>
  </si>
  <si>
    <t>Sammanställning</t>
  </si>
  <si>
    <t>Andel bidrag i annat än pengar av total medfinansiering</t>
  </si>
  <si>
    <t>Andel privat medfinansiering</t>
  </si>
  <si>
    <t>Andel offentlig medfinansiering</t>
  </si>
  <si>
    <t>Stödandel (EU-medel) av faktiska kostnader</t>
  </si>
  <si>
    <t>Stödandel (EU-medel) av totala kostnader</t>
  </si>
  <si>
    <t>Kostnader</t>
  </si>
  <si>
    <t>Personal</t>
  </si>
  <si>
    <t xml:space="preserve"> </t>
  </si>
  <si>
    <t>Summa</t>
  </si>
  <si>
    <t>Externa tjänster</t>
  </si>
  <si>
    <t>Investeringar, material och lokaler</t>
  </si>
  <si>
    <t>Resor och logi</t>
  </si>
  <si>
    <t>Schablonkostnader</t>
  </si>
  <si>
    <t>Offentlig kontantfinansiering</t>
  </si>
  <si>
    <t>År 1</t>
  </si>
  <si>
    <t>År 2</t>
  </si>
  <si>
    <t>År 3</t>
  </si>
  <si>
    <t>Ange namn på partner</t>
  </si>
  <si>
    <t>Ange namn på Projektägare</t>
  </si>
  <si>
    <t>År 4</t>
  </si>
  <si>
    <t>Summa Projektintäkter</t>
  </si>
  <si>
    <t>Totalt Partner 2</t>
  </si>
  <si>
    <t>Totalt Partner 3</t>
  </si>
  <si>
    <t>Totalt Partner 4</t>
  </si>
  <si>
    <t>Totalt PÄ</t>
  </si>
  <si>
    <t>Projektnamn:</t>
  </si>
  <si>
    <t>Projektperiod:</t>
  </si>
  <si>
    <t>Ärende-ID:</t>
  </si>
  <si>
    <t>SUMMA</t>
  </si>
  <si>
    <t>diff +/-</t>
  </si>
  <si>
    <t>Löner utgör</t>
  </si>
  <si>
    <r>
      <rPr>
        <b/>
        <sz val="14"/>
        <color rgb="FFC00000"/>
        <rFont val="Calibri"/>
        <family val="2"/>
        <scheme val="minor"/>
      </rPr>
      <t xml:space="preserve">Planeringsbudget samverkanspartners </t>
    </r>
    <r>
      <rPr>
        <b/>
        <sz val="14"/>
        <color theme="1"/>
        <rFont val="Calibri"/>
        <family val="2"/>
        <scheme val="minor"/>
      </rPr>
      <t xml:space="preserve">            </t>
    </r>
    <r>
      <rPr>
        <b/>
        <i/>
        <sz val="14"/>
        <color rgb="FFFF0000"/>
        <rFont val="Calibri"/>
        <family val="2"/>
        <scheme val="minor"/>
      </rPr>
      <t>Används vid samverkansprojekt!</t>
    </r>
  </si>
  <si>
    <t>Totalt Partner 5</t>
  </si>
  <si>
    <t xml:space="preserve">Planeringsbudget Projektägare (PÄ)                  </t>
  </si>
  <si>
    <t>Max EU-medel per år (40%)</t>
  </si>
  <si>
    <t>Totalt (100%)</t>
  </si>
  <si>
    <t>Beräkningshjälp (Om EU exakt 40%)</t>
  </si>
  <si>
    <t>Annan medfinansiering  (60%)</t>
  </si>
  <si>
    <t>Ärende-ID till Region Kalmar Län 1:1 medel:</t>
  </si>
  <si>
    <t xml:space="preserve"> andel av faktiska kostnader</t>
  </si>
  <si>
    <t>Region Kalmar län 1:1 medel</t>
  </si>
  <si>
    <t>varav</t>
  </si>
  <si>
    <t>Stöd vid kostnadssättning av aktivitetsplan i Min ansökan</t>
  </si>
  <si>
    <t>Startdatum</t>
  </si>
  <si>
    <t>Slutdatum</t>
  </si>
  <si>
    <t>Summa totalkostnad =</t>
  </si>
  <si>
    <t>1.1</t>
  </si>
  <si>
    <t>1.2</t>
  </si>
  <si>
    <t>1.3</t>
  </si>
  <si>
    <t>1.4</t>
  </si>
  <si>
    <t>2.1</t>
  </si>
  <si>
    <t>2.2</t>
  </si>
  <si>
    <t>2.3</t>
  </si>
  <si>
    <t>2.4</t>
  </si>
  <si>
    <t>3.1</t>
  </si>
  <si>
    <t>3.2</t>
  </si>
  <si>
    <t>3.3</t>
  </si>
  <si>
    <t>3.4</t>
  </si>
  <si>
    <t>4.1</t>
  </si>
  <si>
    <t>4.2</t>
  </si>
  <si>
    <t>4.3</t>
  </si>
  <si>
    <t>4.4</t>
  </si>
  <si>
    <t>5.1</t>
  </si>
  <si>
    <t>5.2</t>
  </si>
  <si>
    <t>5.3</t>
  </si>
  <si>
    <t>5.4</t>
  </si>
  <si>
    <t>6.1 Avslutsarbete</t>
  </si>
  <si>
    <t>7.1 Utvärdering och lärande</t>
  </si>
  <si>
    <t>Arbetspaket (AP)/Aktivitet 1.2, 1.2 osv</t>
  </si>
  <si>
    <t>AP 5 - Extern kommunikation och resultatspridning</t>
  </si>
  <si>
    <t>AP 6 Avslutsarbete</t>
  </si>
  <si>
    <t>AP 7 - Utvärdering och lärande</t>
  </si>
  <si>
    <r>
      <t xml:space="preserve">AP 1 - </t>
    </r>
    <r>
      <rPr>
        <b/>
        <i/>
        <sz val="11"/>
        <color theme="1"/>
        <rFont val="Calibri"/>
        <family val="2"/>
        <scheme val="minor"/>
      </rPr>
      <t>fyll i namn på arbetspaket här</t>
    </r>
  </si>
  <si>
    <r>
      <t xml:space="preserve">AP 2 - </t>
    </r>
    <r>
      <rPr>
        <b/>
        <i/>
        <sz val="11"/>
        <color theme="1"/>
        <rFont val="Calibri"/>
        <family val="2"/>
        <scheme val="minor"/>
      </rPr>
      <t>fyll i namn på arbetspaket här</t>
    </r>
  </si>
  <si>
    <r>
      <t xml:space="preserve">AP 4 - </t>
    </r>
    <r>
      <rPr>
        <b/>
        <i/>
        <sz val="11"/>
        <color theme="1"/>
        <rFont val="Calibri"/>
        <family val="2"/>
        <scheme val="minor"/>
      </rPr>
      <t>fyll i namn på arbetspaket här</t>
    </r>
  </si>
  <si>
    <r>
      <t xml:space="preserve">AP 3 - </t>
    </r>
    <r>
      <rPr>
        <b/>
        <i/>
        <sz val="11"/>
        <color theme="1"/>
        <rFont val="Calibri"/>
        <family val="2"/>
        <scheme val="minor"/>
      </rPr>
      <t>fyll i namn på arbetspaket här</t>
    </r>
  </si>
  <si>
    <t>Ange %-sats för er organisations lönebikostnader</t>
  </si>
  <si>
    <t>Uträkning timkostnad (Förordning nr 1303/2013 art 68) exkl och inkl lönebikostnader</t>
  </si>
  <si>
    <t>Månadslön brutto:</t>
  </si>
  <si>
    <t>Fyll i aktuell månadslön</t>
  </si>
  <si>
    <t>Multiplicerat med 12 månader:</t>
  </si>
  <si>
    <t>Månadslön per år</t>
  </si>
  <si>
    <t>Norm (obl) för årsarbetstid (h):</t>
  </si>
  <si>
    <t>Timpris exkl lönebikostnader:</t>
  </si>
  <si>
    <t>Redovisas som Personal</t>
  </si>
  <si>
    <t>Redovisas som Schablonkostnad</t>
  </si>
  <si>
    <t>Total Timkostnad:</t>
  </si>
  <si>
    <t>Lönebikostnader (%):</t>
  </si>
  <si>
    <t>Fyll i era lönebikostnader</t>
  </si>
  <si>
    <r>
      <t xml:space="preserve">Region Kalmar län 1:1 medel </t>
    </r>
    <r>
      <rPr>
        <b/>
        <sz val="9"/>
        <color rgb="FFFF0000"/>
        <rFont val="Calibri"/>
        <family val="2"/>
        <scheme val="minor"/>
      </rPr>
      <t>(fyll i årskolumnerna till höger)</t>
    </r>
  </si>
  <si>
    <t>Ange %-sats för schablonkostnader, 15 eller 25 %</t>
  </si>
  <si>
    <t>Ange %-sats för schablonkostnader 15 eller 25 %</t>
  </si>
  <si>
    <t>Schablon på upp till 40 %</t>
  </si>
  <si>
    <t xml:space="preserve">Kontroll Faktisk budget vs Personalintensiva projekt </t>
  </si>
  <si>
    <t>Budget faktiska kostnader</t>
  </si>
  <si>
    <t>Schablonkostnader (lönebikostn&amp;OH)</t>
  </si>
  <si>
    <t>Personalintensiv budget på upp till 40 %</t>
  </si>
  <si>
    <t>Personalens lön</t>
  </si>
  <si>
    <t>Lönebikostnader (kr/%)</t>
  </si>
  <si>
    <t>Max 40 %</t>
  </si>
  <si>
    <t>Enl cell E27</t>
  </si>
  <si>
    <t>differens i kronor</t>
  </si>
  <si>
    <r>
      <t xml:space="preserve">Om </t>
    </r>
    <r>
      <rPr>
        <b/>
        <sz val="10"/>
        <color rgb="FFFF0000"/>
        <rFont val="Calibri"/>
        <family val="2"/>
        <scheme val="minor"/>
      </rPr>
      <t xml:space="preserve">minus (-) </t>
    </r>
    <r>
      <rPr>
        <b/>
        <sz val="10"/>
        <rFont val="Calibri"/>
        <family val="2"/>
        <scheme val="minor"/>
      </rPr>
      <t>måste man tänka vem ska finansiera detta!</t>
    </r>
  </si>
  <si>
    <t>Specifikation kostnader</t>
  </si>
  <si>
    <t>Totalt AP 1</t>
  </si>
  <si>
    <t>Kostnad/Belopp</t>
  </si>
  <si>
    <t>Totalt AP 2</t>
  </si>
  <si>
    <t>Totalt AP 3</t>
  </si>
  <si>
    <t>Totalt AP 6</t>
  </si>
  <si>
    <t>Totalt AP 5</t>
  </si>
  <si>
    <t>Totalt AP 7</t>
  </si>
  <si>
    <t>AP 1 forts</t>
  </si>
  <si>
    <t>1.5</t>
  </si>
  <si>
    <t>1.6</t>
  </si>
  <si>
    <t>1.7</t>
  </si>
  <si>
    <t>1.8</t>
  </si>
  <si>
    <t>Arbetspaket (AP) fortsättning (vid behov)</t>
  </si>
  <si>
    <t>AP 2 forts</t>
  </si>
  <si>
    <t>AP 3 forts</t>
  </si>
  <si>
    <t>AP 4 forts</t>
  </si>
  <si>
    <t>AP 5 forts</t>
  </si>
  <si>
    <t>AP 6 forts</t>
  </si>
  <si>
    <t>AP 7 forts</t>
  </si>
  <si>
    <t>2.5</t>
  </si>
  <si>
    <t>2.6</t>
  </si>
  <si>
    <t>2.7</t>
  </si>
  <si>
    <t>2.8</t>
  </si>
  <si>
    <t>3.5</t>
  </si>
  <si>
    <t>3.6</t>
  </si>
  <si>
    <t>3.7</t>
  </si>
  <si>
    <t>3.8</t>
  </si>
  <si>
    <t>4.5</t>
  </si>
  <si>
    <t>4.6</t>
  </si>
  <si>
    <t>4.7</t>
  </si>
  <si>
    <t>4.8</t>
  </si>
  <si>
    <t>5.5</t>
  </si>
  <si>
    <t>5.6</t>
  </si>
  <si>
    <t>5.7</t>
  </si>
  <si>
    <t>5.8</t>
  </si>
  <si>
    <t>6.5</t>
  </si>
  <si>
    <t>6.6</t>
  </si>
  <si>
    <t>6.7</t>
  </si>
  <si>
    <t>6.8</t>
  </si>
  <si>
    <t>6.2</t>
  </si>
  <si>
    <t>6.3</t>
  </si>
  <si>
    <t>6.4</t>
  </si>
  <si>
    <t>7.2</t>
  </si>
  <si>
    <t>7.3</t>
  </si>
  <si>
    <t>7.4</t>
  </si>
  <si>
    <t>7.5</t>
  </si>
  <si>
    <t>7.6</t>
  </si>
  <si>
    <t>7.7</t>
  </si>
  <si>
    <t>7.8</t>
  </si>
  <si>
    <t>Schablon för lönebikostnader (%)</t>
  </si>
  <si>
    <t>Indirekta kostnader upp till 25%</t>
  </si>
  <si>
    <t>Region Kalmar län 1:1</t>
  </si>
  <si>
    <t>Tillväxtverket Regionala fonden</t>
  </si>
  <si>
    <t>nn</t>
  </si>
  <si>
    <r>
      <t>Specifikation finansiering (</t>
    </r>
    <r>
      <rPr>
        <b/>
        <i/>
        <sz val="11"/>
        <color theme="1"/>
        <rFont val="Calibri"/>
        <family val="2"/>
        <scheme val="minor"/>
      </rPr>
      <t>fyll i nedan tablå</t>
    </r>
    <r>
      <rPr>
        <b/>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</si>
</sst>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8"/>
      <color theme="1"/>
      <name val="Calibri"/>
      <family val="2"/>
      <scheme val="minor"/>
    </font>
    <font>
      <b/>
      <sz val="14"/>
      <color theme="1"/>
      <name val="Calibri"/>
      <family val="2"/>
      <scheme val="minor"/>
    </font>
    <font>
      <b/>
      <sz val="12"/>
      <name val="Calibri"/>
      <family val="2"/>
      <scheme val="minor"/>
    </font>
    <font>
      <sz val="10"/>
      <name val="Calibri"/>
      <family val="2"/>
      <scheme val="minor"/>
    </font>
    <font>
      <sz val="9"/>
      <color indexed="81"/>
      <name val="Tahoma"/>
      <family val="2"/>
    </font>
    <font>
      <sz val="9"/>
      <name val="Calibri"/>
      <family val="2"/>
      <scheme val="minor"/>
    </font>
    <font>
      <b/>
      <sz val="15"/>
      <color theme="0"/>
      <name val="Calibri"/>
      <family val="2"/>
      <scheme val="minor"/>
    </font>
    <font>
      <b/>
      <sz val="12"/>
      <color theme="0"/>
      <name val="Calibri"/>
      <family val="2"/>
      <scheme val="minor"/>
    </font>
    <font>
      <b/>
      <sz val="18"/>
      <color theme="0"/>
      <name val="Calibri"/>
      <family val="2"/>
      <scheme val="minor"/>
    </font>
    <font>
      <sz val="8"/>
      <name val="Calibri"/>
      <family val="2"/>
      <scheme val="minor"/>
    </font>
    <font>
      <b/>
      <sz val="14"/>
      <color theme="4" tint="-0.249977111117893"/>
      <name val="Calibri"/>
      <family val="2"/>
      <scheme val="minor"/>
    </font>
    <font>
      <b/>
      <sz val="9"/>
      <name val="Calibri"/>
      <family val="2"/>
      <scheme val="minor"/>
    </font>
    <font>
      <b/>
      <sz val="10"/>
      <name val="Calibri"/>
      <family val="2"/>
      <scheme val="minor"/>
    </font>
    <font>
      <b/>
      <sz val="11"/>
      <color rgb="FFFF0000"/>
      <name val="Calibri"/>
      <family val="2"/>
      <scheme val="minor"/>
    </font>
    <font>
      <b/>
      <sz val="10"/>
      <color rgb="FFFF0000"/>
      <name val="Calibri"/>
      <family val="2"/>
      <scheme val="minor"/>
    </font>
    <font>
      <b/>
      <i/>
      <sz val="14"/>
      <color theme="1"/>
      <name val="Calibri"/>
      <family val="2"/>
      <scheme val="minor"/>
    </font>
    <font>
      <b/>
      <sz val="14"/>
      <color rgb="FFC00000"/>
      <name val="Calibri"/>
      <family val="2"/>
      <scheme val="minor"/>
    </font>
    <font>
      <b/>
      <sz val="12"/>
      <color rgb="FFC00000"/>
      <name val="Calibri"/>
      <family val="2"/>
      <scheme val="minor"/>
    </font>
    <font>
      <sz val="11"/>
      <color rgb="FFFF0000"/>
      <name val="Calibri"/>
      <family val="2"/>
      <scheme val="minor"/>
    </font>
    <font>
      <sz val="10"/>
      <color rgb="FFFF0000"/>
      <name val="Calibri"/>
      <family val="2"/>
      <scheme val="minor"/>
    </font>
    <font>
      <b/>
      <i/>
      <sz val="12"/>
      <color theme="1"/>
      <name val="Calibri"/>
      <family val="2"/>
      <scheme val="minor"/>
    </font>
    <font>
      <b/>
      <i/>
      <sz val="14"/>
      <color rgb="FFFF0000"/>
      <name val="Calibri"/>
      <family val="2"/>
      <scheme val="minor"/>
    </font>
    <font>
      <sz val="10"/>
      <name val="Arial"/>
      <family val="2"/>
    </font>
    <font>
      <b/>
      <i/>
      <sz val="11"/>
      <color rgb="FFFF0000"/>
      <name val="Calibri"/>
      <family val="2"/>
      <scheme val="minor"/>
    </font>
    <font>
      <i/>
      <sz val="11"/>
      <color theme="1"/>
      <name val="Calibri"/>
      <family val="2"/>
      <scheme val="minor"/>
    </font>
    <font>
      <b/>
      <sz val="11"/>
      <name val="Calibri"/>
      <family val="2"/>
      <scheme val="minor"/>
    </font>
    <font>
      <b/>
      <sz val="10"/>
      <color theme="0"/>
      <name val="Calibri"/>
      <family val="2"/>
      <scheme val="minor"/>
    </font>
    <font>
      <b/>
      <sz val="16"/>
      <color theme="1"/>
      <name val="Calibri"/>
      <family val="2"/>
      <scheme val="minor"/>
    </font>
    <font>
      <b/>
      <sz val="9"/>
      <color indexed="81"/>
      <name val="Tahoma"/>
      <family val="2"/>
    </font>
    <font>
      <sz val="9"/>
      <color theme="1"/>
      <name val="Calibri"/>
      <family val="2"/>
      <scheme val="minor"/>
    </font>
    <font>
      <b/>
      <sz val="9"/>
      <color theme="1"/>
      <name val="Calibri"/>
      <family val="2"/>
      <scheme val="minor"/>
    </font>
    <font>
      <b/>
      <sz val="12"/>
      <color rgb="FFFF0000"/>
      <name val="Calibri"/>
      <family val="2"/>
      <scheme val="minor"/>
    </font>
    <font>
      <b/>
      <sz val="9"/>
      <color rgb="FFFF0000"/>
      <name val="Calibri"/>
      <family val="2"/>
      <scheme val="minor"/>
    </font>
    <font>
      <u/>
      <sz val="11"/>
      <color theme="10"/>
      <name val="Calibri"/>
      <family val="2"/>
      <scheme val="minor"/>
    </font>
    <font>
      <b/>
      <i/>
      <sz val="11"/>
      <color theme="1"/>
      <name val="Calibri"/>
      <family val="2"/>
      <scheme val="minor"/>
    </font>
    <font>
      <b/>
      <u/>
      <sz val="9"/>
      <color indexed="81"/>
      <name val="Tahoma"/>
      <family val="2"/>
    </font>
    <font>
      <b/>
      <u/>
      <sz val="14"/>
      <name val="Calibri"/>
      <family val="2"/>
    </font>
    <font>
      <sz val="14"/>
      <color theme="1"/>
      <name val="Calibri"/>
      <family val="2"/>
      <scheme val="minor"/>
    </font>
    <font>
      <sz val="14"/>
      <name val="Calibri"/>
      <family val="2"/>
    </font>
    <font>
      <b/>
      <sz val="14"/>
      <name val="Calibri"/>
      <family val="2"/>
    </font>
    <font>
      <sz val="14"/>
      <color indexed="10"/>
      <name val="Calibri"/>
      <family val="2"/>
    </font>
    <font>
      <sz val="14"/>
      <color rgb="FFFF0000"/>
      <name val="Calibri"/>
      <family val="2"/>
    </font>
    <font>
      <i/>
      <sz val="14"/>
      <color rgb="FFFF0000"/>
      <name val="Calibri"/>
      <family val="2"/>
    </font>
    <font>
      <sz val="11"/>
      <name val="Calibri"/>
      <family val="2"/>
      <scheme val="minor"/>
    </font>
  </fonts>
  <fills count="14">
    <fill>
      <patternFill patternType="none"/>
    </fill>
    <fill>
      <patternFill patternType="gray125"/>
    </fill>
    <fill>
      <patternFill patternType="solid">
        <fgColor rgb="FF006E8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121">
    <border>
      <left/>
      <right/>
      <top/>
      <bottom/>
      <diagonal/>
    </border>
    <border>
      <left style="medium">
        <color rgb="FF006E88"/>
      </left>
      <right style="thin">
        <color theme="4" tint="-0.249977111117893"/>
      </right>
      <top style="medium">
        <color rgb="FF006E88"/>
      </top>
      <bottom/>
      <diagonal/>
    </border>
    <border>
      <left style="thin">
        <color theme="4" tint="-0.249977111117893"/>
      </left>
      <right style="thin">
        <color theme="4" tint="-0.249977111117893"/>
      </right>
      <top style="medium">
        <color rgb="FF006E88"/>
      </top>
      <bottom/>
      <diagonal/>
    </border>
    <border>
      <left style="thin">
        <color theme="4" tint="-0.249977111117893"/>
      </left>
      <right style="medium">
        <color rgb="FF006E88"/>
      </right>
      <top style="medium">
        <color rgb="FF006E88"/>
      </top>
      <bottom/>
      <diagonal/>
    </border>
    <border>
      <left style="medium">
        <color rgb="FF006E88"/>
      </left>
      <right style="thin">
        <color theme="4" tint="-0.249977111117893"/>
      </right>
      <top style="medium">
        <color rgb="FF006E88"/>
      </top>
      <bottom style="thin">
        <color theme="4" tint="-0.249977111117893"/>
      </bottom>
      <diagonal/>
    </border>
    <border>
      <left style="thin">
        <color theme="4" tint="-0.249977111117893"/>
      </left>
      <right style="thin">
        <color theme="4" tint="-0.249977111117893"/>
      </right>
      <top style="medium">
        <color rgb="FF006E88"/>
      </top>
      <bottom style="thin">
        <color theme="4" tint="-0.249977111117893"/>
      </bottom>
      <diagonal/>
    </border>
    <border>
      <left style="thin">
        <color theme="4" tint="-0.249977111117893"/>
      </left>
      <right style="medium">
        <color rgb="FF006E88"/>
      </right>
      <top style="medium">
        <color rgb="FF006E88"/>
      </top>
      <bottom style="thin">
        <color theme="4" tint="-0.249977111117893"/>
      </bottom>
      <diagonal/>
    </border>
    <border>
      <left style="medium">
        <color rgb="FF006E88"/>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rgb="FF006E88"/>
      </right>
      <top style="thin">
        <color theme="4" tint="-0.249977111117893"/>
      </top>
      <bottom style="thin">
        <color theme="4" tint="-0.249977111117893"/>
      </bottom>
      <diagonal/>
    </border>
    <border>
      <left style="medium">
        <color rgb="FF006E88"/>
      </left>
      <right style="thin">
        <color theme="4" tint="-0.249977111117893"/>
      </right>
      <top style="thin">
        <color theme="4" tint="-0.249977111117893"/>
      </top>
      <bottom style="medium">
        <color rgb="FF006E88"/>
      </bottom>
      <diagonal/>
    </border>
    <border>
      <left style="thin">
        <color theme="4" tint="-0.249977111117893"/>
      </left>
      <right style="thin">
        <color theme="4" tint="-0.249977111117893"/>
      </right>
      <top style="thin">
        <color theme="4" tint="-0.249977111117893"/>
      </top>
      <bottom style="medium">
        <color rgb="FF006E88"/>
      </bottom>
      <diagonal/>
    </border>
    <border>
      <left style="thin">
        <color theme="4" tint="-0.249977111117893"/>
      </left>
      <right style="medium">
        <color rgb="FF006E88"/>
      </right>
      <top style="thin">
        <color theme="4" tint="-0.249977111117893"/>
      </top>
      <bottom style="medium">
        <color rgb="FF006E88"/>
      </bottom>
      <diagonal/>
    </border>
    <border>
      <left style="medium">
        <color rgb="FF006E88"/>
      </left>
      <right style="thin">
        <color theme="4" tint="-0.249977111117893"/>
      </right>
      <top/>
      <bottom style="medium">
        <color rgb="FF006E88"/>
      </bottom>
      <diagonal/>
    </border>
    <border>
      <left style="thin">
        <color theme="4" tint="-0.249977111117893"/>
      </left>
      <right style="thin">
        <color theme="4" tint="-0.249977111117893"/>
      </right>
      <top/>
      <bottom style="medium">
        <color rgb="FF006E88"/>
      </bottom>
      <diagonal/>
    </border>
    <border>
      <left style="thin">
        <color theme="4" tint="-0.249977111117893"/>
      </left>
      <right style="medium">
        <color rgb="FF006E88"/>
      </right>
      <top/>
      <bottom style="medium">
        <color rgb="FF006E88"/>
      </bottom>
      <diagonal/>
    </border>
    <border>
      <left style="thin">
        <color rgb="FF006E88"/>
      </left>
      <right style="thin">
        <color rgb="FF006E88"/>
      </right>
      <top style="medium">
        <color rgb="FF006E88"/>
      </top>
      <bottom style="thin">
        <color rgb="FF006E88"/>
      </bottom>
      <diagonal/>
    </border>
    <border>
      <left style="thin">
        <color rgb="FF006E88"/>
      </left>
      <right style="medium">
        <color rgb="FF006E88"/>
      </right>
      <top style="medium">
        <color rgb="FF006E88"/>
      </top>
      <bottom style="thin">
        <color rgb="FF006E88"/>
      </bottom>
      <diagonal/>
    </border>
    <border>
      <left style="medium">
        <color rgb="FF006E88"/>
      </left>
      <right style="thin">
        <color theme="4" tint="-0.249977111117893"/>
      </right>
      <top style="medium">
        <color rgb="FF006E88"/>
      </top>
      <bottom style="medium">
        <color rgb="FF006E88"/>
      </bottom>
      <diagonal/>
    </border>
    <border>
      <left style="thin">
        <color theme="4" tint="-0.249977111117893"/>
      </left>
      <right style="thin">
        <color theme="4" tint="-0.249977111117893"/>
      </right>
      <top style="medium">
        <color rgb="FF006E88"/>
      </top>
      <bottom style="medium">
        <color rgb="FF006E88"/>
      </bottom>
      <diagonal/>
    </border>
    <border>
      <left style="thin">
        <color theme="4" tint="-0.249977111117893"/>
      </left>
      <right style="medium">
        <color rgb="FF006E88"/>
      </right>
      <top style="medium">
        <color rgb="FF006E88"/>
      </top>
      <bottom style="medium">
        <color rgb="FF006E88"/>
      </bottom>
      <diagonal/>
    </border>
    <border>
      <left style="medium">
        <color rgb="FF006E88"/>
      </left>
      <right style="thin">
        <color rgb="FF006E88"/>
      </right>
      <top style="medium">
        <color rgb="FF006E88"/>
      </top>
      <bottom style="thin">
        <color rgb="FF006E88"/>
      </bottom>
      <diagonal/>
    </border>
    <border>
      <left style="medium">
        <color rgb="FF006E88"/>
      </left>
      <right style="thin">
        <color rgb="FF006E88"/>
      </right>
      <top style="thin">
        <color rgb="FF006E88"/>
      </top>
      <bottom style="thin">
        <color rgb="FF006E88"/>
      </bottom>
      <diagonal/>
    </border>
    <border>
      <left style="thin">
        <color rgb="FF006E88"/>
      </left>
      <right style="thin">
        <color rgb="FF006E88"/>
      </right>
      <top style="thin">
        <color rgb="FF006E88"/>
      </top>
      <bottom style="thin">
        <color rgb="FF006E88"/>
      </bottom>
      <diagonal/>
    </border>
    <border>
      <left style="medium">
        <color rgb="FF006E88"/>
      </left>
      <right style="thin">
        <color rgb="FF006E88"/>
      </right>
      <top style="thin">
        <color rgb="FF006E88"/>
      </top>
      <bottom style="medium">
        <color rgb="FF006E88"/>
      </bottom>
      <diagonal/>
    </border>
    <border>
      <left style="thin">
        <color indexed="64"/>
      </left>
      <right style="thin">
        <color indexed="64"/>
      </right>
      <top style="thin">
        <color indexed="64"/>
      </top>
      <bottom style="thin">
        <color indexed="64"/>
      </bottom>
      <diagonal/>
    </border>
    <border>
      <left style="medium">
        <color rgb="FF006E88"/>
      </left>
      <right style="thin">
        <color theme="4" tint="-0.249977111117893"/>
      </right>
      <top style="thin">
        <color theme="4" tint="-0.249977111117893"/>
      </top>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medium">
        <color rgb="FF006E88"/>
      </right>
      <top style="thin">
        <color theme="4" tint="-0.24997711111789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6E88"/>
      </left>
      <right/>
      <top/>
      <bottom/>
      <diagonal/>
    </border>
    <border>
      <left/>
      <right style="medium">
        <color rgb="FF006E88"/>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rgb="FF006E88"/>
      </left>
      <right style="thin">
        <color rgb="FF006E88"/>
      </right>
      <top style="medium">
        <color rgb="FF006E88"/>
      </top>
      <bottom/>
      <diagonal/>
    </border>
    <border>
      <left/>
      <right style="thin">
        <color rgb="FF006E88"/>
      </right>
      <top style="thin">
        <color rgb="FF006E88"/>
      </top>
      <bottom style="thin">
        <color rgb="FF006E88"/>
      </bottom>
      <diagonal/>
    </border>
    <border>
      <left style="medium">
        <color rgb="FF006E88"/>
      </left>
      <right/>
      <top style="medium">
        <color rgb="FF006E88"/>
      </top>
      <bottom/>
      <diagonal/>
    </border>
    <border>
      <left style="medium">
        <color rgb="FF006E88"/>
      </left>
      <right/>
      <top style="medium">
        <color rgb="FF006E88"/>
      </top>
      <bottom style="thin">
        <color theme="4" tint="-0.249977111117893"/>
      </bottom>
      <diagonal/>
    </border>
    <border>
      <left style="medium">
        <color rgb="FF006E88"/>
      </left>
      <right/>
      <top style="thin">
        <color theme="4" tint="-0.249977111117893"/>
      </top>
      <bottom style="thin">
        <color theme="4" tint="-0.249977111117893"/>
      </bottom>
      <diagonal/>
    </border>
    <border>
      <left style="medium">
        <color rgb="FF006E88"/>
      </left>
      <right/>
      <top style="thin">
        <color theme="4" tint="-0.249977111117893"/>
      </top>
      <bottom style="medium">
        <color rgb="FF006E88"/>
      </bottom>
      <diagonal/>
    </border>
    <border>
      <left style="medium">
        <color rgb="FF006E88"/>
      </left>
      <right/>
      <top/>
      <bottom style="medium">
        <color rgb="FF006E88"/>
      </bottom>
      <diagonal/>
    </border>
    <border>
      <left style="medium">
        <color rgb="FF006E88"/>
      </left>
      <right/>
      <top style="medium">
        <color rgb="FF006E88"/>
      </top>
      <bottom style="medium">
        <color rgb="FF006E88"/>
      </bottom>
      <diagonal/>
    </border>
    <border>
      <left style="medium">
        <color rgb="FF006E88"/>
      </left>
      <right/>
      <top style="thin">
        <color theme="4" tint="-0.249977111117893"/>
      </top>
      <bottom/>
      <diagonal/>
    </border>
    <border>
      <left/>
      <right style="thin">
        <color theme="4" tint="-0.249977111117893"/>
      </right>
      <top style="medium">
        <color rgb="FF006E88"/>
      </top>
      <bottom/>
      <diagonal/>
    </border>
    <border>
      <left/>
      <right style="thin">
        <color theme="4" tint="-0.249977111117893"/>
      </right>
      <top style="medium">
        <color rgb="FF006E88"/>
      </top>
      <bottom style="thin">
        <color theme="4" tint="-0.249977111117893"/>
      </bottom>
      <diagonal/>
    </border>
    <border>
      <left/>
      <right style="thin">
        <color theme="4" tint="-0.249977111117893"/>
      </right>
      <top style="thin">
        <color theme="4" tint="-0.249977111117893"/>
      </top>
      <bottom/>
      <diagonal/>
    </border>
    <border>
      <left/>
      <right style="thin">
        <color theme="4" tint="-0.249977111117893"/>
      </right>
      <top/>
      <bottom style="thin">
        <color theme="4" tint="-0.249977111117893"/>
      </bottom>
      <diagonal/>
    </border>
    <border>
      <left/>
      <right style="thin">
        <color theme="4" tint="-0.249977111117893"/>
      </right>
      <top style="thin">
        <color theme="4" tint="-0.249977111117893"/>
      </top>
      <bottom style="medium">
        <color rgb="FF006E88"/>
      </bottom>
      <diagonal/>
    </border>
    <border>
      <left/>
      <right style="thin">
        <color theme="4" tint="-0.249977111117893"/>
      </right>
      <top/>
      <bottom style="medium">
        <color rgb="FF006E88"/>
      </bottom>
      <diagonal/>
    </border>
    <border>
      <left/>
      <right style="thin">
        <color rgb="FF006E88"/>
      </right>
      <top style="medium">
        <color rgb="FF006E88"/>
      </top>
      <bottom style="thin">
        <color rgb="FF006E88"/>
      </bottom>
      <diagonal/>
    </border>
    <border>
      <left/>
      <right style="thin">
        <color theme="4" tint="-0.249977111117893"/>
      </right>
      <top style="medium">
        <color rgb="FF006E88"/>
      </top>
      <bottom style="medium">
        <color rgb="FF006E88"/>
      </bottom>
      <diagonal/>
    </border>
    <border>
      <left/>
      <right style="thin">
        <color rgb="FF006E88"/>
      </right>
      <top style="medium">
        <color rgb="FF006E88"/>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6E88"/>
      </top>
      <bottom style="thin">
        <color theme="4" tint="-0.249977111117893"/>
      </bottom>
      <diagonal/>
    </border>
    <border>
      <left style="medium">
        <color indexed="64"/>
      </left>
      <right style="medium">
        <color indexed="64"/>
      </right>
      <top style="thin">
        <color theme="4" tint="-0.249977111117893"/>
      </top>
      <bottom style="thin">
        <color theme="4" tint="-0.249977111117893"/>
      </bottom>
      <diagonal/>
    </border>
    <border>
      <left style="medium">
        <color indexed="64"/>
      </left>
      <right style="medium">
        <color indexed="64"/>
      </right>
      <top style="thin">
        <color theme="4" tint="-0.249977111117893"/>
      </top>
      <bottom style="medium">
        <color rgb="FF006E88"/>
      </bottom>
      <diagonal/>
    </border>
    <border>
      <left style="medium">
        <color indexed="64"/>
      </left>
      <right style="medium">
        <color indexed="64"/>
      </right>
      <top/>
      <bottom style="medium">
        <color rgb="FF006E88"/>
      </bottom>
      <diagonal/>
    </border>
    <border>
      <left style="medium">
        <color indexed="64"/>
      </left>
      <right style="medium">
        <color indexed="64"/>
      </right>
      <top style="medium">
        <color rgb="FF006E88"/>
      </top>
      <bottom style="thin">
        <color rgb="FF006E88"/>
      </bottom>
      <diagonal/>
    </border>
    <border>
      <left style="medium">
        <color indexed="64"/>
      </left>
      <right style="medium">
        <color indexed="64"/>
      </right>
      <top style="medium">
        <color rgb="FF006E88"/>
      </top>
      <bottom style="medium">
        <color rgb="FF006E88"/>
      </bottom>
      <diagonal/>
    </border>
    <border>
      <left style="medium">
        <color indexed="64"/>
      </left>
      <right style="medium">
        <color indexed="64"/>
      </right>
      <top style="thin">
        <color theme="4" tint="-0.249977111117893"/>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rgb="FF006E88"/>
      </top>
      <bottom/>
      <diagonal/>
    </border>
    <border>
      <left style="medium">
        <color indexed="64"/>
      </left>
      <right style="medium">
        <color indexed="64"/>
      </right>
      <top style="medium">
        <color rgb="FF006E88"/>
      </top>
      <bottom style="medium">
        <color indexed="64"/>
      </bottom>
      <diagonal/>
    </border>
    <border>
      <left style="thin">
        <color theme="4" tint="-0.249977111117893"/>
      </left>
      <right/>
      <top style="medium">
        <color rgb="FF006E88"/>
      </top>
      <bottom/>
      <diagonal/>
    </border>
    <border>
      <left style="thin">
        <color theme="4" tint="-0.249977111117893"/>
      </left>
      <right/>
      <top style="medium">
        <color rgb="FF006E88"/>
      </top>
      <bottom style="thin">
        <color theme="4" tint="-0.249977111117893"/>
      </bottom>
      <diagonal/>
    </border>
    <border>
      <left style="thin">
        <color theme="4" tint="-0.249977111117893"/>
      </left>
      <right/>
      <top style="thin">
        <color theme="4" tint="-0.249977111117893"/>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medium">
        <color rgb="FF006E88"/>
      </bottom>
      <diagonal/>
    </border>
    <border>
      <left style="thin">
        <color theme="4" tint="-0.249977111117893"/>
      </left>
      <right/>
      <top/>
      <bottom style="medium">
        <color rgb="FF006E88"/>
      </bottom>
      <diagonal/>
    </border>
    <border>
      <left style="thin">
        <color rgb="FF006E88"/>
      </left>
      <right/>
      <top style="medium">
        <color rgb="FF006E88"/>
      </top>
      <bottom style="thin">
        <color rgb="FF006E88"/>
      </bottom>
      <diagonal/>
    </border>
    <border>
      <left style="thin">
        <color theme="4" tint="-0.249977111117893"/>
      </left>
      <right/>
      <top style="medium">
        <color rgb="FF006E88"/>
      </top>
      <bottom style="medium">
        <color rgb="FF006E88"/>
      </bottom>
      <diagonal/>
    </border>
    <border>
      <left style="thin">
        <color rgb="FF006E88"/>
      </left>
      <right/>
      <top style="medium">
        <color rgb="FF006E88"/>
      </top>
      <bottom/>
      <diagonal/>
    </border>
    <border>
      <left style="medium">
        <color indexed="64"/>
      </left>
      <right style="medium">
        <color indexed="64"/>
      </right>
      <top/>
      <bottom style="thin">
        <color theme="4" tint="-0.249977111117893"/>
      </bottom>
      <diagonal/>
    </border>
    <border>
      <left style="medium">
        <color indexed="64"/>
      </left>
      <right/>
      <top style="medium">
        <color indexed="64"/>
      </top>
      <bottom style="thin">
        <color rgb="FF006E88"/>
      </bottom>
      <diagonal/>
    </border>
    <border>
      <left style="thin">
        <color indexed="64"/>
      </left>
      <right style="medium">
        <color indexed="64"/>
      </right>
      <top style="medium">
        <color indexed="64"/>
      </top>
      <bottom style="thin">
        <color indexed="64"/>
      </bottom>
      <diagonal/>
    </border>
    <border>
      <left style="medium">
        <color indexed="64"/>
      </left>
      <right/>
      <top style="thin">
        <color rgb="FF006E88"/>
      </top>
      <bottom style="thin">
        <color rgb="FF006E88"/>
      </bottom>
      <diagonal/>
    </border>
    <border>
      <left style="thin">
        <color indexed="64"/>
      </left>
      <right style="medium">
        <color indexed="64"/>
      </right>
      <top style="thin">
        <color indexed="64"/>
      </top>
      <bottom style="thin">
        <color indexed="64"/>
      </bottom>
      <diagonal/>
    </border>
    <border>
      <left style="medium">
        <color indexed="64"/>
      </left>
      <right/>
      <top style="thin">
        <color rgb="FF006E88"/>
      </top>
      <bottom style="medium">
        <color indexed="64"/>
      </bottom>
      <diagonal/>
    </border>
    <border>
      <left style="thin">
        <color indexed="64"/>
      </left>
      <right style="medium">
        <color indexed="64"/>
      </right>
      <top style="thin">
        <color indexed="64"/>
      </top>
      <bottom style="medium">
        <color indexed="64"/>
      </bottom>
      <diagonal/>
    </border>
    <border>
      <left style="medium">
        <color rgb="FF006E88"/>
      </left>
      <right style="medium">
        <color rgb="FF006E88"/>
      </right>
      <top/>
      <bottom style="medium">
        <color rgb="FF006E88"/>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thin">
        <color rgb="FF006E88"/>
      </left>
      <right style="thin">
        <color rgb="FF006E88"/>
      </right>
      <top style="thin">
        <color rgb="FF006E88"/>
      </top>
      <bottom style="medium">
        <color rgb="FF006E8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6E88"/>
      </left>
      <right style="thin">
        <color rgb="FF006E88"/>
      </right>
      <top/>
      <bottom/>
      <diagonal/>
    </border>
    <border>
      <left style="thin">
        <color theme="4" tint="-0.249977111117893"/>
      </left>
      <right style="medium">
        <color rgb="FF006E88"/>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rgb="FF006E88"/>
      </left>
      <right style="thin">
        <color theme="4" tint="-0.249977111117893"/>
      </right>
      <top style="medium">
        <color rgb="FF006E88"/>
      </top>
      <bottom style="thin">
        <color rgb="FF006E88"/>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rgb="FF006E88"/>
      </right>
      <top style="thin">
        <color indexed="64"/>
      </top>
      <bottom style="thin">
        <color indexed="64"/>
      </bottom>
      <diagonal/>
    </border>
    <border>
      <left style="thin">
        <color theme="4" tint="-0.249977111117893"/>
      </left>
      <right style="medium">
        <color rgb="FF006E88"/>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8" fillId="0" borderId="0"/>
    <xf numFmtId="0" fontId="39" fillId="0" borderId="0" applyNumberFormat="0" applyFill="0" applyBorder="0" applyAlignment="0" applyProtection="0"/>
  </cellStyleXfs>
  <cellXfs count="454">
    <xf numFmtId="0" fontId="0" fillId="0" borderId="0" xfId="0"/>
    <xf numFmtId="3" fontId="3" fillId="0" borderId="8" xfId="0" applyNumberFormat="1" applyFont="1" applyBorder="1" applyProtection="1">
      <protection locked="0"/>
    </xf>
    <xf numFmtId="0" fontId="2" fillId="0" borderId="0" xfId="0" applyFont="1"/>
    <xf numFmtId="0" fontId="0" fillId="0" borderId="0" xfId="0"/>
    <xf numFmtId="0" fontId="2" fillId="7" borderId="0" xfId="0" applyFont="1" applyFill="1"/>
    <xf numFmtId="0" fontId="19" fillId="7" borderId="0" xfId="0" applyFont="1" applyFill="1"/>
    <xf numFmtId="0" fontId="19" fillId="0" borderId="0" xfId="0" applyFont="1"/>
    <xf numFmtId="0" fontId="0" fillId="6" borderId="0" xfId="0" applyFill="1"/>
    <xf numFmtId="3" fontId="3" fillId="0" borderId="37" xfId="0" applyNumberFormat="1" applyFont="1" applyBorder="1" applyProtection="1">
      <protection locked="0"/>
    </xf>
    <xf numFmtId="3" fontId="3" fillId="0" borderId="27" xfId="0" applyNumberFormat="1" applyFont="1" applyBorder="1" applyProtection="1">
      <protection locked="0"/>
    </xf>
    <xf numFmtId="3" fontId="3" fillId="0" borderId="38" xfId="0" applyNumberFormat="1" applyFont="1" applyBorder="1" applyProtection="1">
      <protection locked="0"/>
    </xf>
    <xf numFmtId="3" fontId="3" fillId="0" borderId="36" xfId="0" applyNumberFormat="1" applyFont="1" applyBorder="1" applyProtection="1">
      <protection locked="0"/>
    </xf>
    <xf numFmtId="3" fontId="25" fillId="0" borderId="8" xfId="0" applyNumberFormat="1" applyFont="1" applyBorder="1" applyProtection="1">
      <protection locked="0"/>
    </xf>
    <xf numFmtId="0" fontId="4" fillId="0" borderId="0" xfId="0" applyFont="1"/>
    <xf numFmtId="0" fontId="3" fillId="0" borderId="43" xfId="0" applyFont="1" applyBorder="1" applyProtection="1">
      <protection locked="0"/>
    </xf>
    <xf numFmtId="3" fontId="3" fillId="0" borderId="50" xfId="0" applyNumberFormat="1" applyFont="1" applyBorder="1" applyProtection="1">
      <protection locked="0"/>
    </xf>
    <xf numFmtId="3" fontId="3" fillId="0" borderId="51" xfId="0" applyNumberFormat="1" applyFont="1" applyBorder="1" applyProtection="1">
      <protection locked="0"/>
    </xf>
    <xf numFmtId="3" fontId="25" fillId="0" borderId="37" xfId="0" applyNumberFormat="1" applyFont="1" applyBorder="1" applyProtection="1">
      <protection locked="0"/>
    </xf>
    <xf numFmtId="3" fontId="3" fillId="0" borderId="72" xfId="0" applyNumberFormat="1" applyFont="1" applyBorder="1" applyProtection="1">
      <protection locked="0"/>
    </xf>
    <xf numFmtId="3" fontId="3" fillId="0" borderId="73" xfId="0" applyNumberFormat="1" applyFont="1" applyBorder="1" applyProtection="1">
      <protection locked="0"/>
    </xf>
    <xf numFmtId="3" fontId="25" fillId="0" borderId="36" xfId="0" applyNumberFormat="1" applyFont="1" applyBorder="1" applyProtection="1">
      <protection locked="0"/>
    </xf>
    <xf numFmtId="0" fontId="4" fillId="0" borderId="0" xfId="0" applyFont="1" applyFill="1"/>
    <xf numFmtId="3" fontId="3" fillId="0" borderId="43" xfId="0" applyNumberFormat="1" applyFont="1" applyBorder="1" applyProtection="1">
      <protection locked="0"/>
    </xf>
    <xf numFmtId="3" fontId="25" fillId="0" borderId="43" xfId="0" applyNumberFormat="1" applyFont="1" applyBorder="1" applyProtection="1">
      <protection locked="0"/>
    </xf>
    <xf numFmtId="0" fontId="0" fillId="0" borderId="0" xfId="0" applyFill="1"/>
    <xf numFmtId="10" fontId="20" fillId="6" borderId="0" xfId="0" applyNumberFormat="1" applyFont="1" applyFill="1" applyBorder="1"/>
    <xf numFmtId="3" fontId="20" fillId="0" borderId="37" xfId="0" applyNumberFormat="1" applyFont="1" applyFill="1" applyBorder="1" applyProtection="1">
      <protection locked="0"/>
    </xf>
    <xf numFmtId="3" fontId="20" fillId="0" borderId="8" xfId="0" applyNumberFormat="1" applyFont="1" applyFill="1" applyBorder="1" applyProtection="1">
      <protection locked="0"/>
    </xf>
    <xf numFmtId="3" fontId="20" fillId="0" borderId="36" xfId="0" applyNumberFormat="1" applyFont="1" applyFill="1" applyBorder="1" applyProtection="1">
      <protection locked="0"/>
    </xf>
    <xf numFmtId="3" fontId="47" fillId="0" borderId="25" xfId="0" applyNumberFormat="1" applyFont="1" applyFill="1" applyBorder="1" applyProtection="1">
      <protection locked="0"/>
    </xf>
    <xf numFmtId="0" fontId="43" fillId="0" borderId="0" xfId="0" applyFont="1" applyProtection="1">
      <protection locked="0"/>
    </xf>
    <xf numFmtId="10" fontId="46" fillId="0" borderId="25" xfId="0" applyNumberFormat="1" applyFont="1" applyFill="1" applyBorder="1" applyProtection="1">
      <protection locked="0"/>
    </xf>
    <xf numFmtId="0" fontId="4" fillId="0" borderId="86" xfId="0" applyFont="1" applyBorder="1" applyAlignment="1" applyProtection="1">
      <alignment horizontal="left"/>
      <protection locked="0"/>
    </xf>
    <xf numFmtId="0" fontId="0" fillId="0" borderId="0" xfId="0" applyProtection="1">
      <protection locked="0"/>
    </xf>
    <xf numFmtId="0" fontId="4" fillId="0" borderId="0" xfId="0" applyFont="1" applyFill="1" applyProtection="1">
      <protection locked="0"/>
    </xf>
    <xf numFmtId="0" fontId="0" fillId="0" borderId="0" xfId="0" applyFill="1" applyProtection="1">
      <protection locked="0"/>
    </xf>
    <xf numFmtId="0" fontId="2" fillId="0" borderId="0" xfId="0" applyFont="1" applyProtection="1">
      <protection locked="0"/>
    </xf>
    <xf numFmtId="0" fontId="6" fillId="3" borderId="41" xfId="0" applyFont="1" applyFill="1" applyBorder="1" applyAlignment="1" applyProtection="1">
      <alignment horizontal="left" vertical="center" wrapText="1"/>
    </xf>
    <xf numFmtId="0" fontId="16" fillId="3" borderId="58" xfId="0" applyFont="1" applyFill="1" applyBorder="1" applyAlignment="1" applyProtection="1">
      <alignment horizontal="right"/>
    </xf>
    <xf numFmtId="0" fontId="21" fillId="3" borderId="48" xfId="0" applyFont="1" applyFill="1" applyBorder="1" applyAlignment="1" applyProtection="1">
      <alignment horizontal="right"/>
    </xf>
    <xf numFmtId="0" fontId="21" fillId="3" borderId="2" xfId="0" applyFont="1" applyFill="1" applyBorder="1" applyAlignment="1" applyProtection="1">
      <alignment horizontal="right"/>
    </xf>
    <xf numFmtId="0" fontId="5" fillId="4" borderId="42" xfId="0" applyFont="1" applyFill="1" applyBorder="1" applyProtection="1"/>
    <xf numFmtId="3" fontId="2" fillId="4" borderId="59" xfId="0" applyNumberFormat="1" applyFont="1" applyFill="1" applyBorder="1" applyProtection="1"/>
    <xf numFmtId="3" fontId="2" fillId="4" borderId="49" xfId="0" applyNumberFormat="1" applyFont="1" applyFill="1" applyBorder="1" applyProtection="1"/>
    <xf numFmtId="3" fontId="2" fillId="4" borderId="5" xfId="0" applyNumberFormat="1" applyFont="1" applyFill="1" applyBorder="1" applyProtection="1"/>
    <xf numFmtId="3" fontId="3" fillId="7" borderId="60" xfId="0" applyNumberFormat="1" applyFont="1" applyFill="1" applyBorder="1" applyProtection="1"/>
    <xf numFmtId="3" fontId="3" fillId="0" borderId="37" xfId="0" applyNumberFormat="1" applyFont="1" applyBorder="1" applyProtection="1"/>
    <xf numFmtId="3" fontId="3" fillId="0" borderId="8" xfId="0" applyNumberFormat="1" applyFont="1" applyBorder="1" applyProtection="1"/>
    <xf numFmtId="0" fontId="5" fillId="7" borderId="44" xfId="0" applyFont="1" applyFill="1" applyBorder="1" applyProtection="1"/>
    <xf numFmtId="3" fontId="5" fillId="7" borderId="61" xfId="0" applyNumberFormat="1" applyFont="1" applyFill="1" applyBorder="1" applyProtection="1"/>
    <xf numFmtId="3" fontId="5" fillId="7" borderId="52" xfId="0" applyNumberFormat="1" applyFont="1" applyFill="1" applyBorder="1" applyProtection="1"/>
    <xf numFmtId="3" fontId="5" fillId="7" borderId="11" xfId="0" applyNumberFormat="1" applyFont="1" applyFill="1" applyBorder="1" applyProtection="1"/>
    <xf numFmtId="0" fontId="5" fillId="7" borderId="43" xfId="0" applyFont="1" applyFill="1" applyBorder="1" applyProtection="1"/>
    <xf numFmtId="3" fontId="5" fillId="7" borderId="60" xfId="0" applyNumberFormat="1" applyFont="1" applyFill="1" applyBorder="1" applyProtection="1"/>
    <xf numFmtId="3" fontId="5" fillId="7" borderId="37" xfId="0" applyNumberFormat="1" applyFont="1" applyFill="1" applyBorder="1" applyProtection="1"/>
    <xf numFmtId="3" fontId="5" fillId="7" borderId="8" xfId="0" applyNumberFormat="1" applyFont="1" applyFill="1" applyBorder="1" applyProtection="1"/>
    <xf numFmtId="0" fontId="20" fillId="4" borderId="42" xfId="0" applyFont="1" applyFill="1" applyBorder="1" applyProtection="1"/>
    <xf numFmtId="3" fontId="25" fillId="7" borderId="60" xfId="0" applyNumberFormat="1" applyFont="1" applyFill="1" applyBorder="1" applyProtection="1"/>
    <xf numFmtId="3" fontId="25" fillId="0" borderId="8" xfId="0" applyNumberFormat="1" applyFont="1" applyBorder="1" applyProtection="1"/>
    <xf numFmtId="0" fontId="20" fillId="7" borderId="44" xfId="0" applyFont="1" applyFill="1" applyBorder="1" applyProtection="1"/>
    <xf numFmtId="3" fontId="20" fillId="7" borderId="61" xfId="0" applyNumberFormat="1" applyFont="1" applyFill="1" applyBorder="1" applyProtection="1"/>
    <xf numFmtId="3" fontId="20" fillId="7" borderId="52" xfId="0" applyNumberFormat="1" applyFont="1" applyFill="1" applyBorder="1" applyProtection="1"/>
    <xf numFmtId="3" fontId="20" fillId="7" borderId="11" xfId="0" applyNumberFormat="1" applyFont="1" applyFill="1" applyBorder="1" applyProtection="1"/>
    <xf numFmtId="3" fontId="3" fillId="4" borderId="8" xfId="0" applyNumberFormat="1" applyFont="1" applyFill="1" applyBorder="1" applyProtection="1"/>
    <xf numFmtId="0" fontId="0" fillId="0" borderId="0" xfId="0" applyProtection="1"/>
    <xf numFmtId="3" fontId="3" fillId="4" borderId="11" xfId="0" applyNumberFormat="1" applyFont="1" applyFill="1" applyBorder="1" applyProtection="1"/>
    <xf numFmtId="0" fontId="8" fillId="5" borderId="45" xfId="0" applyFont="1" applyFill="1" applyBorder="1" applyProtection="1"/>
    <xf numFmtId="3" fontId="8" fillId="5" borderId="62" xfId="0" applyNumberFormat="1" applyFont="1" applyFill="1" applyBorder="1" applyProtection="1"/>
    <xf numFmtId="3" fontId="8" fillId="5" borderId="53" xfId="0" applyNumberFormat="1" applyFont="1" applyFill="1" applyBorder="1" applyProtection="1"/>
    <xf numFmtId="3" fontId="8" fillId="5" borderId="14" xfId="0" applyNumberFormat="1" applyFont="1" applyFill="1" applyBorder="1" applyProtection="1"/>
    <xf numFmtId="0" fontId="20" fillId="7" borderId="0" xfId="0" applyFont="1" applyFill="1" applyProtection="1"/>
    <xf numFmtId="3" fontId="20" fillId="7" borderId="59" xfId="0" applyNumberFormat="1" applyFont="1" applyFill="1" applyBorder="1" applyProtection="1"/>
    <xf numFmtId="3" fontId="20" fillId="7" borderId="49" xfId="0" applyNumberFormat="1" applyFont="1" applyFill="1" applyBorder="1" applyProtection="1"/>
    <xf numFmtId="3" fontId="20" fillId="7" borderId="5" xfId="0" applyNumberFormat="1" applyFont="1" applyFill="1" applyBorder="1" applyProtection="1"/>
    <xf numFmtId="0" fontId="8" fillId="5" borderId="44" xfId="0" applyFont="1" applyFill="1" applyBorder="1" applyProtection="1"/>
    <xf numFmtId="3" fontId="8" fillId="5" borderId="61" xfId="0" applyNumberFormat="1" applyFont="1" applyFill="1" applyBorder="1" applyProtection="1"/>
    <xf numFmtId="3" fontId="8" fillId="5" borderId="52" xfId="0" applyNumberFormat="1" applyFont="1" applyFill="1" applyBorder="1" applyProtection="1"/>
    <xf numFmtId="3" fontId="8" fillId="5" borderId="11" xfId="0" applyNumberFormat="1" applyFont="1" applyFill="1" applyBorder="1" applyProtection="1"/>
    <xf numFmtId="3" fontId="5" fillId="4" borderId="59" xfId="0" applyNumberFormat="1" applyFont="1" applyFill="1" applyBorder="1" applyProtection="1"/>
    <xf numFmtId="3" fontId="5" fillId="4" borderId="49" xfId="0" applyNumberFormat="1" applyFont="1" applyFill="1" applyBorder="1" applyProtection="1"/>
    <xf numFmtId="3" fontId="5" fillId="4" borderId="5" xfId="0" applyNumberFormat="1" applyFont="1" applyFill="1" applyBorder="1" applyProtection="1"/>
    <xf numFmtId="0" fontId="11" fillId="3" borderId="43" xfId="0" applyFont="1" applyFill="1" applyBorder="1" applyProtection="1"/>
    <xf numFmtId="3" fontId="9" fillId="3" borderId="60" xfId="0" applyNumberFormat="1" applyFont="1" applyFill="1" applyBorder="1" applyProtection="1"/>
    <xf numFmtId="3" fontId="9" fillId="3" borderId="37" xfId="0" applyNumberFormat="1" applyFont="1" applyFill="1" applyBorder="1" applyProtection="1"/>
    <xf numFmtId="3" fontId="9" fillId="3" borderId="8" xfId="0" applyNumberFormat="1" applyFont="1" applyFill="1" applyBorder="1" applyProtection="1"/>
    <xf numFmtId="0" fontId="17" fillId="7" borderId="44" xfId="0" applyFont="1" applyFill="1" applyBorder="1" applyProtection="1"/>
    <xf numFmtId="3" fontId="18" fillId="7" borderId="60" xfId="0" applyNumberFormat="1" applyFont="1" applyFill="1" applyBorder="1" applyProtection="1"/>
    <xf numFmtId="3" fontId="18" fillId="7" borderId="37" xfId="0" applyNumberFormat="1" applyFont="1" applyFill="1" applyBorder="1" applyProtection="1"/>
    <xf numFmtId="3" fontId="18" fillId="7" borderId="8" xfId="0" applyNumberFormat="1" applyFont="1" applyFill="1" applyBorder="1" applyProtection="1"/>
    <xf numFmtId="3" fontId="5" fillId="4" borderId="63" xfId="0" applyNumberFormat="1" applyFont="1" applyFill="1" applyBorder="1" applyProtection="1"/>
    <xf numFmtId="3" fontId="5" fillId="4" borderId="54" xfId="0" applyNumberFormat="1" applyFont="1" applyFill="1" applyBorder="1" applyProtection="1"/>
    <xf numFmtId="3" fontId="5" fillId="4" borderId="16" xfId="0" applyNumberFormat="1" applyFont="1" applyFill="1" applyBorder="1" applyProtection="1"/>
    <xf numFmtId="0" fontId="12" fillId="2" borderId="46" xfId="0" applyFont="1" applyFill="1" applyBorder="1" applyAlignment="1" applyProtection="1">
      <alignment vertical="center"/>
    </xf>
    <xf numFmtId="3" fontId="13" fillId="2" borderId="64" xfId="0" applyNumberFormat="1" applyFont="1" applyFill="1" applyBorder="1" applyAlignment="1" applyProtection="1">
      <alignment vertical="center"/>
    </xf>
    <xf numFmtId="3" fontId="13" fillId="2" borderId="55" xfId="0" applyNumberFormat="1" applyFont="1" applyFill="1" applyBorder="1" applyAlignment="1" applyProtection="1">
      <alignment vertical="center"/>
    </xf>
    <xf numFmtId="3" fontId="13" fillId="2" borderId="19" xfId="0" applyNumberFormat="1" applyFont="1" applyFill="1" applyBorder="1" applyAlignment="1" applyProtection="1">
      <alignment vertical="center"/>
    </xf>
    <xf numFmtId="0" fontId="6" fillId="3" borderId="46" xfId="0" applyFont="1" applyFill="1" applyBorder="1" applyAlignment="1" applyProtection="1">
      <alignment horizontal="left" vertical="center"/>
    </xf>
    <xf numFmtId="0" fontId="7" fillId="3" borderId="64" xfId="0" applyFont="1" applyFill="1" applyBorder="1" applyAlignment="1" applyProtection="1">
      <alignment horizontal="right"/>
    </xf>
    <xf numFmtId="0" fontId="7" fillId="3" borderId="55" xfId="0" applyFont="1" applyFill="1" applyBorder="1" applyAlignment="1" applyProtection="1">
      <alignment horizontal="right"/>
    </xf>
    <xf numFmtId="0" fontId="7" fillId="3" borderId="19" xfId="0" applyFont="1" applyFill="1" applyBorder="1" applyAlignment="1" applyProtection="1">
      <alignment horizontal="right"/>
    </xf>
    <xf numFmtId="3" fontId="5" fillId="7" borderId="36" xfId="0" applyNumberFormat="1" applyFont="1" applyFill="1" applyBorder="1" applyProtection="1"/>
    <xf numFmtId="0" fontId="5" fillId="4" borderId="43" xfId="0" applyFont="1" applyFill="1" applyBorder="1" applyProtection="1"/>
    <xf numFmtId="3" fontId="2" fillId="4" borderId="60" xfId="0" applyNumberFormat="1" applyFont="1" applyFill="1" applyBorder="1" applyProtection="1"/>
    <xf numFmtId="3" fontId="2" fillId="4" borderId="37" xfId="0" applyNumberFormat="1" applyFont="1" applyFill="1" applyBorder="1" applyProtection="1"/>
    <xf numFmtId="3" fontId="2" fillId="4" borderId="8" xfId="0" applyNumberFormat="1" applyFont="1" applyFill="1" applyBorder="1" applyProtection="1"/>
    <xf numFmtId="3" fontId="4" fillId="5" borderId="36" xfId="1" applyNumberFormat="1" applyFont="1" applyFill="1" applyBorder="1" applyAlignment="1" applyProtection="1">
      <alignment horizontal="left" vertical="center"/>
    </xf>
    <xf numFmtId="3" fontId="4" fillId="5" borderId="60" xfId="1" applyNumberFormat="1" applyFont="1" applyFill="1" applyBorder="1" applyAlignment="1" applyProtection="1">
      <alignment horizontal="right" vertical="center"/>
    </xf>
    <xf numFmtId="3" fontId="4" fillId="5" borderId="37" xfId="1" applyNumberFormat="1" applyFont="1" applyFill="1" applyBorder="1" applyAlignment="1" applyProtection="1">
      <alignment horizontal="right" vertical="center"/>
    </xf>
    <xf numFmtId="3" fontId="4" fillId="5" borderId="8" xfId="1" applyNumberFormat="1" applyFont="1" applyFill="1" applyBorder="1" applyAlignment="1" applyProtection="1">
      <alignment horizontal="right" vertical="center"/>
    </xf>
    <xf numFmtId="0" fontId="37" fillId="11" borderId="43" xfId="0" applyFont="1" applyFill="1" applyBorder="1" applyProtection="1"/>
    <xf numFmtId="3" fontId="20" fillId="11" borderId="60" xfId="0" applyNumberFormat="1" applyFont="1" applyFill="1" applyBorder="1" applyProtection="1"/>
    <xf numFmtId="0" fontId="5" fillId="7" borderId="47" xfId="0" applyFont="1" applyFill="1" applyBorder="1" applyProtection="1"/>
    <xf numFmtId="3" fontId="5" fillId="7" borderId="65" xfId="0" applyNumberFormat="1" applyFont="1" applyFill="1" applyBorder="1" applyProtection="1"/>
    <xf numFmtId="3" fontId="5" fillId="7" borderId="50" xfId="0" applyNumberFormat="1" applyFont="1" applyFill="1" applyBorder="1" applyProtection="1"/>
    <xf numFmtId="3" fontId="5" fillId="7" borderId="27" xfId="0" applyNumberFormat="1" applyFont="1" applyFill="1" applyBorder="1" applyProtection="1"/>
    <xf numFmtId="0" fontId="8" fillId="5" borderId="29" xfId="0" applyFont="1" applyFill="1" applyBorder="1" applyAlignment="1" applyProtection="1">
      <alignment vertical="center"/>
    </xf>
    <xf numFmtId="3" fontId="8" fillId="5" borderId="66" xfId="0" applyNumberFormat="1" applyFont="1" applyFill="1" applyBorder="1" applyAlignment="1" applyProtection="1">
      <alignment vertical="center"/>
    </xf>
    <xf numFmtId="3" fontId="8" fillId="5" borderId="30" xfId="0" applyNumberFormat="1" applyFont="1" applyFill="1" applyBorder="1" applyAlignment="1" applyProtection="1">
      <alignment vertical="center"/>
    </xf>
    <xf numFmtId="3" fontId="8" fillId="5" borderId="25" xfId="0" applyNumberFormat="1" applyFont="1" applyFill="1" applyBorder="1" applyAlignment="1" applyProtection="1">
      <alignment vertical="center"/>
    </xf>
    <xf numFmtId="0" fontId="8" fillId="4" borderId="31" xfId="0" applyFont="1" applyFill="1" applyBorder="1" applyAlignment="1" applyProtection="1">
      <alignment vertical="center"/>
    </xf>
    <xf numFmtId="3" fontId="8" fillId="4" borderId="67" xfId="0" applyNumberFormat="1" applyFont="1" applyFill="1" applyBorder="1" applyAlignment="1" applyProtection="1">
      <alignment vertical="center"/>
    </xf>
    <xf numFmtId="3" fontId="8" fillId="4" borderId="0" xfId="0" applyNumberFormat="1" applyFont="1" applyFill="1" applyAlignment="1" applyProtection="1">
      <alignment vertical="center"/>
    </xf>
    <xf numFmtId="0" fontId="4" fillId="13" borderId="46" xfId="0" applyFont="1" applyFill="1" applyBorder="1" applyAlignment="1" applyProtection="1">
      <alignment horizontal="left" vertical="center" indent="1"/>
    </xf>
    <xf numFmtId="3" fontId="4" fillId="13" borderId="64" xfId="0" applyNumberFormat="1" applyFont="1" applyFill="1" applyBorder="1" applyAlignment="1" applyProtection="1">
      <alignment vertical="center"/>
    </xf>
    <xf numFmtId="3" fontId="4" fillId="13" borderId="55" xfId="0" applyNumberFormat="1" applyFont="1" applyFill="1" applyBorder="1" applyAlignment="1" applyProtection="1">
      <alignment vertical="center"/>
    </xf>
    <xf numFmtId="3" fontId="4" fillId="13" borderId="19" xfId="0" applyNumberFormat="1" applyFont="1" applyFill="1" applyBorder="1" applyAlignment="1" applyProtection="1">
      <alignment vertical="center"/>
    </xf>
    <xf numFmtId="0" fontId="14" fillId="2" borderId="41" xfId="0" applyFont="1" applyFill="1" applyBorder="1" applyAlignment="1" applyProtection="1">
      <alignment vertical="center"/>
    </xf>
    <xf numFmtId="3" fontId="13" fillId="2" borderId="68" xfId="0" applyNumberFormat="1" applyFont="1" applyFill="1" applyBorder="1" applyAlignment="1" applyProtection="1">
      <alignment vertical="center"/>
    </xf>
    <xf numFmtId="3" fontId="13" fillId="2" borderId="48" xfId="0" applyNumberFormat="1" applyFont="1" applyFill="1" applyBorder="1" applyAlignment="1" applyProtection="1">
      <alignment vertical="center"/>
    </xf>
    <xf numFmtId="3" fontId="13" fillId="2" borderId="2" xfId="0" applyNumberFormat="1" applyFont="1" applyFill="1" applyBorder="1" applyAlignment="1" applyProtection="1">
      <alignment vertical="center"/>
    </xf>
    <xf numFmtId="0" fontId="13" fillId="2" borderId="41" xfId="0" applyFont="1" applyFill="1" applyBorder="1" applyProtection="1"/>
    <xf numFmtId="0" fontId="13" fillId="2" borderId="68" xfId="0" applyFont="1" applyFill="1" applyBorder="1" applyProtection="1"/>
    <xf numFmtId="0" fontId="13" fillId="2" borderId="56" xfId="0" applyFont="1" applyFill="1" applyBorder="1" applyProtection="1"/>
    <xf numFmtId="0" fontId="13" fillId="2" borderId="39" xfId="0" applyFont="1" applyFill="1" applyBorder="1" applyProtection="1"/>
    <xf numFmtId="0" fontId="3" fillId="0" borderId="80" xfId="0" applyFont="1" applyBorder="1" applyProtection="1"/>
    <xf numFmtId="10" fontId="3" fillId="0" borderId="81" xfId="0" applyNumberFormat="1" applyFont="1" applyBorder="1" applyProtection="1"/>
    <xf numFmtId="10" fontId="3" fillId="0" borderId="0" xfId="0" applyNumberFormat="1" applyFont="1" applyBorder="1" applyProtection="1"/>
    <xf numFmtId="0" fontId="3" fillId="0" borderId="82" xfId="0" applyFont="1" applyBorder="1" applyProtection="1"/>
    <xf numFmtId="10" fontId="3" fillId="0" borderId="83" xfId="0" applyNumberFormat="1" applyFont="1" applyBorder="1" applyProtection="1"/>
    <xf numFmtId="0" fontId="3" fillId="0" borderId="84" xfId="0" applyFont="1" applyBorder="1" applyProtection="1"/>
    <xf numFmtId="10" fontId="3" fillId="0" borderId="85" xfId="0" applyNumberFormat="1" applyFont="1" applyBorder="1" applyProtection="1"/>
    <xf numFmtId="10" fontId="20" fillId="0" borderId="0" xfId="0" applyNumberFormat="1" applyFont="1" applyBorder="1" applyProtection="1"/>
    <xf numFmtId="0" fontId="16" fillId="6" borderId="25" xfId="0" applyFont="1" applyFill="1" applyBorder="1" applyAlignment="1" applyProtection="1">
      <protection locked="0"/>
    </xf>
    <xf numFmtId="10" fontId="0" fillId="6" borderId="25" xfId="0" applyNumberFormat="1" applyFill="1" applyBorder="1" applyProtection="1">
      <protection locked="0"/>
    </xf>
    <xf numFmtId="10" fontId="0" fillId="6" borderId="57" xfId="0" applyNumberFormat="1" applyFill="1" applyBorder="1" applyProtection="1">
      <protection locked="0"/>
    </xf>
    <xf numFmtId="0" fontId="19" fillId="0" borderId="0" xfId="0" applyFont="1" applyProtection="1">
      <protection locked="0"/>
    </xf>
    <xf numFmtId="0" fontId="4" fillId="0" borderId="0" xfId="0" applyFont="1" applyProtection="1">
      <protection locked="0"/>
    </xf>
    <xf numFmtId="3" fontId="0" fillId="0" borderId="0" xfId="0" applyNumberFormat="1" applyProtection="1">
      <protection locked="0"/>
    </xf>
    <xf numFmtId="0" fontId="0" fillId="6" borderId="0" xfId="0" applyFill="1" applyProtection="1"/>
    <xf numFmtId="0" fontId="22" fillId="3" borderId="58" xfId="0" applyFont="1" applyFill="1" applyBorder="1" applyAlignment="1" applyProtection="1">
      <alignment horizontal="right"/>
    </xf>
    <xf numFmtId="0" fontId="26" fillId="3" borderId="48" xfId="0" applyFont="1" applyFill="1" applyBorder="1" applyAlignment="1" applyProtection="1">
      <alignment horizontal="right"/>
    </xf>
    <xf numFmtId="0" fontId="26" fillId="3" borderId="2" xfId="0" applyFont="1" applyFill="1" applyBorder="1" applyAlignment="1" applyProtection="1">
      <alignment horizontal="right"/>
    </xf>
    <xf numFmtId="0" fontId="26" fillId="3" borderId="70" xfId="0" applyFont="1" applyFill="1" applyBorder="1" applyAlignment="1" applyProtection="1">
      <alignment horizontal="right"/>
    </xf>
    <xf numFmtId="0" fontId="26" fillId="10" borderId="2" xfId="0" applyFont="1" applyFill="1" applyBorder="1" applyAlignment="1" applyProtection="1">
      <alignment horizontal="right"/>
    </xf>
    <xf numFmtId="0" fontId="7" fillId="3" borderId="2" xfId="0" applyFont="1" applyFill="1" applyBorder="1" applyAlignment="1" applyProtection="1">
      <alignment horizontal="right"/>
    </xf>
    <xf numFmtId="3" fontId="2" fillId="4" borderId="71" xfId="0" applyNumberFormat="1" applyFont="1" applyFill="1" applyBorder="1" applyProtection="1"/>
    <xf numFmtId="3" fontId="2" fillId="10" borderId="5" xfId="0" applyNumberFormat="1" applyFont="1" applyFill="1" applyBorder="1" applyProtection="1"/>
    <xf numFmtId="3" fontId="3" fillId="7" borderId="65" xfId="0" applyNumberFormat="1" applyFont="1" applyFill="1" applyBorder="1" applyProtection="1"/>
    <xf numFmtId="3" fontId="3" fillId="10" borderId="27" xfId="0" applyNumberFormat="1" applyFont="1" applyFill="1" applyBorder="1" applyProtection="1"/>
    <xf numFmtId="3" fontId="3" fillId="7" borderId="66" xfId="0" applyNumberFormat="1" applyFont="1" applyFill="1" applyBorder="1" applyProtection="1"/>
    <xf numFmtId="3" fontId="3" fillId="10" borderId="0" xfId="0" applyNumberFormat="1" applyFont="1" applyFill="1" applyBorder="1" applyProtection="1"/>
    <xf numFmtId="0" fontId="3" fillId="0" borderId="0" xfId="0" applyFont="1" applyProtection="1"/>
    <xf numFmtId="3" fontId="3" fillId="7" borderId="79" xfId="0" applyNumberFormat="1" applyFont="1" applyFill="1" applyBorder="1" applyProtection="1"/>
    <xf numFmtId="3" fontId="3" fillId="10" borderId="38" xfId="0" applyNumberFormat="1" applyFont="1" applyFill="1" applyBorder="1" applyProtection="1"/>
    <xf numFmtId="3" fontId="3" fillId="10" borderId="8" xfId="0" applyNumberFormat="1" applyFont="1" applyFill="1" applyBorder="1" applyProtection="1"/>
    <xf numFmtId="3" fontId="5" fillId="7" borderId="44" xfId="0" applyNumberFormat="1" applyFont="1" applyFill="1" applyBorder="1" applyProtection="1"/>
    <xf numFmtId="3" fontId="5" fillId="7" borderId="74" xfId="0" applyNumberFormat="1" applyFont="1" applyFill="1" applyBorder="1" applyProtection="1"/>
    <xf numFmtId="3" fontId="5" fillId="10" borderId="11" xfId="0" applyNumberFormat="1" applyFont="1" applyFill="1" applyBorder="1" applyProtection="1"/>
    <xf numFmtId="0" fontId="2" fillId="0" borderId="0" xfId="0" applyFont="1" applyProtection="1"/>
    <xf numFmtId="3" fontId="5" fillId="4" borderId="42" xfId="0" applyNumberFormat="1" applyFont="1" applyFill="1" applyBorder="1" applyProtection="1"/>
    <xf numFmtId="3" fontId="5" fillId="7" borderId="43" xfId="0" applyNumberFormat="1" applyFont="1" applyFill="1" applyBorder="1" applyProtection="1"/>
    <xf numFmtId="3" fontId="5" fillId="10" borderId="8" xfId="0" applyNumberFormat="1" applyFont="1" applyFill="1" applyBorder="1" applyProtection="1"/>
    <xf numFmtId="3" fontId="20" fillId="4" borderId="42" xfId="0" applyNumberFormat="1" applyFont="1" applyFill="1" applyBorder="1" applyProtection="1"/>
    <xf numFmtId="3" fontId="25" fillId="10" borderId="8" xfId="0" applyNumberFormat="1" applyFont="1" applyFill="1" applyBorder="1" applyProtection="1"/>
    <xf numFmtId="0" fontId="24" fillId="0" borderId="0" xfId="0" applyFont="1" applyProtection="1"/>
    <xf numFmtId="3" fontId="20" fillId="7" borderId="44" xfId="0" applyNumberFormat="1" applyFont="1" applyFill="1" applyBorder="1" applyProtection="1"/>
    <xf numFmtId="3" fontId="20" fillId="7" borderId="74" xfId="0" applyNumberFormat="1" applyFont="1" applyFill="1" applyBorder="1" applyProtection="1"/>
    <xf numFmtId="3" fontId="20" fillId="10" borderId="11" xfId="0" applyNumberFormat="1" applyFont="1" applyFill="1" applyBorder="1" applyProtection="1"/>
    <xf numFmtId="3" fontId="20" fillId="0" borderId="11" xfId="0" applyNumberFormat="1" applyFont="1" applyBorder="1" applyProtection="1"/>
    <xf numFmtId="0" fontId="19" fillId="0" borderId="0" xfId="0" applyFont="1" applyProtection="1"/>
    <xf numFmtId="3" fontId="3" fillId="10" borderId="11" xfId="0" applyNumberFormat="1" applyFont="1" applyFill="1" applyBorder="1" applyProtection="1"/>
    <xf numFmtId="3" fontId="8" fillId="5" borderId="45" xfId="0" applyNumberFormat="1" applyFont="1" applyFill="1" applyBorder="1" applyProtection="1"/>
    <xf numFmtId="3" fontId="8" fillId="5" borderId="75" xfId="0" applyNumberFormat="1" applyFont="1" applyFill="1" applyBorder="1" applyProtection="1"/>
    <xf numFmtId="3" fontId="8" fillId="10" borderId="14" xfId="0" applyNumberFormat="1" applyFont="1" applyFill="1" applyBorder="1" applyProtection="1"/>
    <xf numFmtId="3" fontId="20" fillId="7" borderId="0" xfId="0" applyNumberFormat="1" applyFont="1" applyFill="1" applyProtection="1"/>
    <xf numFmtId="3" fontId="20" fillId="7" borderId="71" xfId="0" applyNumberFormat="1" applyFont="1" applyFill="1" applyBorder="1" applyProtection="1"/>
    <xf numFmtId="3" fontId="20" fillId="10" borderId="5" xfId="0" applyNumberFormat="1" applyFont="1" applyFill="1" applyBorder="1" applyProtection="1"/>
    <xf numFmtId="3" fontId="8" fillId="5" borderId="44" xfId="0" applyNumberFormat="1" applyFont="1" applyFill="1" applyBorder="1" applyProtection="1"/>
    <xf numFmtId="3" fontId="8" fillId="5" borderId="74" xfId="0" applyNumberFormat="1" applyFont="1" applyFill="1" applyBorder="1" applyProtection="1"/>
    <xf numFmtId="3" fontId="8" fillId="10" borderId="11" xfId="0" applyNumberFormat="1" applyFont="1" applyFill="1" applyBorder="1" applyProtection="1"/>
    <xf numFmtId="3" fontId="5" fillId="4" borderId="71" xfId="0" applyNumberFormat="1" applyFont="1" applyFill="1" applyBorder="1" applyProtection="1"/>
    <xf numFmtId="3" fontId="5" fillId="10" borderId="5" xfId="0" applyNumberFormat="1" applyFont="1" applyFill="1" applyBorder="1" applyProtection="1"/>
    <xf numFmtId="3" fontId="11" fillId="3" borderId="43" xfId="0" applyNumberFormat="1" applyFont="1" applyFill="1" applyBorder="1" applyProtection="1"/>
    <xf numFmtId="3" fontId="9" fillId="3" borderId="36" xfId="0" applyNumberFormat="1" applyFont="1" applyFill="1" applyBorder="1" applyProtection="1"/>
    <xf numFmtId="3" fontId="9" fillId="10" borderId="8" xfId="0" applyNumberFormat="1" applyFont="1" applyFill="1" applyBorder="1" applyProtection="1"/>
    <xf numFmtId="3" fontId="17" fillId="3" borderId="44" xfId="0" applyNumberFormat="1" applyFont="1" applyFill="1" applyBorder="1" applyProtection="1"/>
    <xf numFmtId="3" fontId="18" fillId="3" borderId="60" xfId="0" applyNumberFormat="1" applyFont="1" applyFill="1" applyBorder="1" applyProtection="1"/>
    <xf numFmtId="3" fontId="18" fillId="3" borderId="37" xfId="0" applyNumberFormat="1" applyFont="1" applyFill="1" applyBorder="1" applyProtection="1"/>
    <xf numFmtId="3" fontId="18" fillId="3" borderId="8" xfId="0" applyNumberFormat="1" applyFont="1" applyFill="1" applyBorder="1" applyProtection="1"/>
    <xf numFmtId="3" fontId="18" fillId="3" borderId="36" xfId="0" applyNumberFormat="1" applyFont="1" applyFill="1" applyBorder="1" applyProtection="1"/>
    <xf numFmtId="3" fontId="18" fillId="10" borderId="8" xfId="0" applyNumberFormat="1" applyFont="1" applyFill="1" applyBorder="1" applyProtection="1"/>
    <xf numFmtId="3" fontId="5" fillId="4" borderId="76" xfId="0" applyNumberFormat="1" applyFont="1" applyFill="1" applyBorder="1" applyProtection="1"/>
    <xf numFmtId="3" fontId="5" fillId="10" borderId="16" xfId="0" applyNumberFormat="1" applyFont="1" applyFill="1" applyBorder="1" applyProtection="1"/>
    <xf numFmtId="3" fontId="12" fillId="2" borderId="46" xfId="0" applyNumberFormat="1" applyFont="1" applyFill="1" applyBorder="1" applyAlignment="1" applyProtection="1">
      <alignment vertical="center"/>
    </xf>
    <xf numFmtId="3" fontId="13" fillId="2" borderId="77" xfId="0" applyNumberFormat="1" applyFont="1" applyFill="1" applyBorder="1" applyAlignment="1" applyProtection="1">
      <alignment vertical="center"/>
    </xf>
    <xf numFmtId="3" fontId="13" fillId="10" borderId="19" xfId="0" applyNumberFormat="1" applyFont="1" applyFill="1" applyBorder="1" applyAlignment="1" applyProtection="1">
      <alignment vertical="center"/>
    </xf>
    <xf numFmtId="0" fontId="22" fillId="3" borderId="64" xfId="0" applyFont="1" applyFill="1" applyBorder="1" applyAlignment="1" applyProtection="1">
      <alignment horizontal="right"/>
    </xf>
    <xf numFmtId="0" fontId="7" fillId="3" borderId="77" xfId="0" applyFont="1" applyFill="1" applyBorder="1" applyAlignment="1" applyProtection="1">
      <alignment horizontal="right"/>
    </xf>
    <xf numFmtId="0" fontId="7" fillId="10" borderId="19" xfId="0" applyFont="1" applyFill="1" applyBorder="1" applyAlignment="1" applyProtection="1">
      <alignment horizontal="right"/>
    </xf>
    <xf numFmtId="3" fontId="2" fillId="4" borderId="36" xfId="0" applyNumberFormat="1" applyFont="1" applyFill="1" applyBorder="1" applyProtection="1"/>
    <xf numFmtId="3" fontId="2" fillId="10" borderId="8" xfId="0" applyNumberFormat="1" applyFont="1" applyFill="1" applyBorder="1" applyProtection="1"/>
    <xf numFmtId="10" fontId="4" fillId="5" borderId="43" xfId="2" applyNumberFormat="1" applyFont="1" applyFill="1" applyBorder="1" applyAlignment="1" applyProtection="1">
      <alignment horizontal="left" vertical="center"/>
    </xf>
    <xf numFmtId="3" fontId="4" fillId="5" borderId="36" xfId="1" applyNumberFormat="1" applyFont="1" applyFill="1" applyBorder="1" applyAlignment="1" applyProtection="1">
      <alignment horizontal="right" vertical="center"/>
    </xf>
    <xf numFmtId="3" fontId="4" fillId="10" borderId="8" xfId="1" applyNumberFormat="1" applyFont="1" applyFill="1" applyBorder="1" applyAlignment="1" applyProtection="1">
      <alignment horizontal="right" vertical="center"/>
    </xf>
    <xf numFmtId="3" fontId="5" fillId="7" borderId="72" xfId="0" applyNumberFormat="1" applyFont="1" applyFill="1" applyBorder="1" applyProtection="1"/>
    <xf numFmtId="3" fontId="5" fillId="10" borderId="27" xfId="0" applyNumberFormat="1" applyFont="1" applyFill="1" applyBorder="1" applyProtection="1"/>
    <xf numFmtId="3" fontId="8" fillId="5" borderId="29" xfId="0" applyNumberFormat="1" applyFont="1" applyFill="1" applyBorder="1" applyAlignment="1" applyProtection="1">
      <alignment vertical="center"/>
    </xf>
    <xf numFmtId="3" fontId="8" fillId="10" borderId="25" xfId="0" applyNumberFormat="1" applyFont="1" applyFill="1" applyBorder="1" applyAlignment="1" applyProtection="1">
      <alignment vertical="center"/>
    </xf>
    <xf numFmtId="3" fontId="8" fillId="10" borderId="0" xfId="0" applyNumberFormat="1" applyFont="1" applyFill="1" applyAlignment="1" applyProtection="1">
      <alignment vertical="center"/>
    </xf>
    <xf numFmtId="3" fontId="4" fillId="13" borderId="77" xfId="0" applyNumberFormat="1" applyFont="1" applyFill="1" applyBorder="1" applyAlignment="1" applyProtection="1">
      <alignment vertical="center"/>
    </xf>
    <xf numFmtId="3" fontId="4" fillId="10" borderId="19" xfId="0" applyNumberFormat="1" applyFont="1" applyFill="1" applyBorder="1" applyAlignment="1" applyProtection="1">
      <alignment vertical="center"/>
    </xf>
    <xf numFmtId="3" fontId="4" fillId="9" borderId="19" xfId="0" applyNumberFormat="1" applyFont="1" applyFill="1" applyBorder="1" applyAlignment="1" applyProtection="1">
      <alignment vertical="center"/>
    </xf>
    <xf numFmtId="0" fontId="4" fillId="9" borderId="0" xfId="0" applyFont="1" applyFill="1" applyProtection="1"/>
    <xf numFmtId="3" fontId="13" fillId="2" borderId="70" xfId="0" applyNumberFormat="1" applyFont="1" applyFill="1" applyBorder="1" applyAlignment="1" applyProtection="1">
      <alignment vertical="center"/>
    </xf>
    <xf numFmtId="3" fontId="13" fillId="10" borderId="2" xfId="0" applyNumberFormat="1" applyFont="1" applyFill="1" applyBorder="1" applyAlignment="1" applyProtection="1">
      <alignment vertical="center"/>
    </xf>
    <xf numFmtId="0" fontId="13" fillId="2" borderId="78" xfId="0" applyFont="1" applyFill="1" applyBorder="1" applyProtection="1"/>
    <xf numFmtId="0" fontId="13" fillId="2" borderId="69" xfId="0" applyFont="1" applyFill="1" applyBorder="1" applyProtection="1"/>
    <xf numFmtId="0" fontId="13" fillId="10" borderId="39" xfId="0" applyFont="1" applyFill="1" applyBorder="1" applyProtection="1"/>
    <xf numFmtId="0" fontId="13" fillId="2" borderId="16" xfId="0" applyFont="1" applyFill="1" applyBorder="1" applyProtection="1"/>
    <xf numFmtId="10" fontId="3" fillId="0" borderId="33" xfId="0" applyNumberFormat="1" applyFont="1" applyBorder="1" applyProtection="1"/>
    <xf numFmtId="10" fontId="3" fillId="0" borderId="40" xfId="0" applyNumberFormat="1" applyFont="1" applyBorder="1" applyProtection="1"/>
    <xf numFmtId="10" fontId="3" fillId="0" borderId="23" xfId="0" applyNumberFormat="1" applyFont="1" applyBorder="1" applyProtection="1"/>
    <xf numFmtId="10" fontId="3" fillId="0" borderId="25" xfId="0" applyNumberFormat="1" applyFont="1" applyBorder="1" applyProtection="1"/>
    <xf numFmtId="3" fontId="3" fillId="0" borderId="30" xfId="0" applyNumberFormat="1" applyFont="1" applyBorder="1" applyProtection="1">
      <protection locked="0"/>
    </xf>
    <xf numFmtId="3" fontId="3" fillId="0" borderId="25" xfId="0" applyNumberFormat="1" applyFont="1" applyBorder="1" applyProtection="1">
      <protection locked="0"/>
    </xf>
    <xf numFmtId="3" fontId="3" fillId="0" borderId="29" xfId="0" applyNumberFormat="1" applyFont="1" applyBorder="1" applyProtection="1">
      <protection locked="0"/>
    </xf>
    <xf numFmtId="10" fontId="3" fillId="0" borderId="0" xfId="0" applyNumberFormat="1" applyFont="1" applyBorder="1" applyProtection="1">
      <protection locked="0"/>
    </xf>
    <xf numFmtId="0" fontId="0" fillId="0" borderId="0" xfId="0" applyBorder="1" applyProtection="1">
      <protection locked="0"/>
    </xf>
    <xf numFmtId="0" fontId="3" fillId="0" borderId="0" xfId="0" applyFont="1" applyProtection="1">
      <protection locked="0"/>
    </xf>
    <xf numFmtId="0" fontId="24" fillId="0" borderId="0" xfId="0" applyFont="1" applyProtection="1">
      <protection locked="0"/>
    </xf>
    <xf numFmtId="0" fontId="4" fillId="9" borderId="0" xfId="0" applyFont="1" applyFill="1" applyProtection="1">
      <protection locked="0"/>
    </xf>
    <xf numFmtId="0" fontId="6" fillId="3" borderId="1" xfId="0" applyFont="1" applyFill="1" applyBorder="1" applyAlignment="1" applyProtection="1">
      <alignment horizontal="left" vertical="center" wrapText="1"/>
    </xf>
    <xf numFmtId="0" fontId="16" fillId="3" borderId="2" xfId="0" applyFont="1" applyFill="1" applyBorder="1" applyAlignment="1" applyProtection="1">
      <alignment horizontal="right"/>
    </xf>
    <xf numFmtId="0" fontId="22" fillId="3" borderId="2" xfId="0" applyFont="1" applyFill="1" applyBorder="1" applyAlignment="1" applyProtection="1">
      <alignment horizontal="right"/>
    </xf>
    <xf numFmtId="0" fontId="7" fillId="3" borderId="3" xfId="0" applyFont="1" applyFill="1" applyBorder="1" applyAlignment="1" applyProtection="1">
      <alignment horizontal="right"/>
    </xf>
    <xf numFmtId="0" fontId="5" fillId="4" borderId="10" xfId="0" applyFont="1" applyFill="1" applyBorder="1" applyProtection="1"/>
    <xf numFmtId="3" fontId="3" fillId="4" borderId="12" xfId="0" applyNumberFormat="1" applyFont="1" applyFill="1" applyBorder="1" applyProtection="1"/>
    <xf numFmtId="0" fontId="5" fillId="4" borderId="7" xfId="0" applyFont="1" applyFill="1" applyBorder="1" applyProtection="1"/>
    <xf numFmtId="0" fontId="8" fillId="5" borderId="13" xfId="0" applyFont="1" applyFill="1" applyBorder="1" applyProtection="1"/>
    <xf numFmtId="3" fontId="8" fillId="5" borderId="15" xfId="0" applyNumberFormat="1" applyFont="1" applyFill="1" applyBorder="1" applyProtection="1"/>
    <xf numFmtId="0" fontId="20" fillId="8" borderId="4" xfId="0" applyFont="1" applyFill="1" applyBorder="1" applyProtection="1"/>
    <xf numFmtId="3" fontId="25" fillId="8" borderId="5" xfId="0" applyNumberFormat="1" applyFont="1" applyFill="1" applyBorder="1" applyProtection="1"/>
    <xf numFmtId="3" fontId="25" fillId="8" borderId="6" xfId="0" applyNumberFormat="1" applyFont="1" applyFill="1" applyBorder="1" applyProtection="1"/>
    <xf numFmtId="3" fontId="8" fillId="5" borderId="12" xfId="0" applyNumberFormat="1" applyFont="1" applyFill="1" applyBorder="1" applyProtection="1"/>
    <xf numFmtId="0" fontId="18" fillId="3" borderId="10" xfId="0" applyFont="1" applyFill="1" applyBorder="1" applyProtection="1"/>
    <xf numFmtId="3" fontId="9" fillId="3" borderId="101" xfId="0" applyNumberFormat="1" applyFont="1" applyFill="1" applyBorder="1" applyProtection="1"/>
    <xf numFmtId="3" fontId="9" fillId="3" borderId="100" xfId="0" applyNumberFormat="1" applyFont="1" applyFill="1" applyBorder="1" applyProtection="1"/>
    <xf numFmtId="3" fontId="9" fillId="3" borderId="107" xfId="0" applyNumberFormat="1" applyFont="1" applyFill="1" applyBorder="1" applyProtection="1"/>
    <xf numFmtId="3" fontId="9" fillId="3" borderId="106" xfId="0" applyNumberFormat="1" applyFont="1" applyFill="1" applyBorder="1" applyProtection="1"/>
    <xf numFmtId="0" fontId="12" fillId="2" borderId="18" xfId="0" applyFont="1" applyFill="1" applyBorder="1" applyAlignment="1" applyProtection="1">
      <alignment vertical="center"/>
    </xf>
    <xf numFmtId="3" fontId="12" fillId="2" borderId="20" xfId="0" applyNumberFormat="1" applyFont="1" applyFill="1" applyBorder="1" applyAlignment="1" applyProtection="1">
      <alignment vertical="center"/>
    </xf>
    <xf numFmtId="0" fontId="6" fillId="3" borderId="18" xfId="0" applyFont="1" applyFill="1" applyBorder="1" applyAlignment="1" applyProtection="1">
      <alignment horizontal="left" vertical="center"/>
    </xf>
    <xf numFmtId="0" fontId="22" fillId="3" borderId="19" xfId="0" applyFont="1" applyFill="1" applyBorder="1" applyAlignment="1" applyProtection="1">
      <alignment horizontal="right"/>
    </xf>
    <xf numFmtId="0" fontId="7" fillId="3" borderId="20" xfId="0" applyFont="1" applyFill="1" applyBorder="1" applyAlignment="1" applyProtection="1">
      <alignment horizontal="right"/>
    </xf>
    <xf numFmtId="0" fontId="35" fillId="6" borderId="30" xfId="0" applyFont="1" applyFill="1" applyBorder="1" applyAlignment="1" applyProtection="1">
      <alignment horizontal="center" wrapText="1"/>
    </xf>
    <xf numFmtId="3" fontId="3" fillId="4" borderId="9" xfId="0" applyNumberFormat="1" applyFont="1" applyFill="1" applyBorder="1" applyProtection="1"/>
    <xf numFmtId="10" fontId="35" fillId="6" borderId="104" xfId="0" applyNumberFormat="1" applyFont="1" applyFill="1" applyBorder="1" applyProtection="1"/>
    <xf numFmtId="10" fontId="4" fillId="5" borderId="7" xfId="2" applyNumberFormat="1" applyFont="1" applyFill="1" applyBorder="1" applyAlignment="1" applyProtection="1">
      <alignment horizontal="left" vertical="center"/>
    </xf>
    <xf numFmtId="3" fontId="4" fillId="5" borderId="9" xfId="1" applyNumberFormat="1" applyFont="1" applyFill="1" applyBorder="1" applyAlignment="1" applyProtection="1">
      <alignment horizontal="right" vertical="center"/>
    </xf>
    <xf numFmtId="0" fontId="35" fillId="6" borderId="0" xfId="0" applyFont="1" applyFill="1" applyProtection="1"/>
    <xf numFmtId="10" fontId="35" fillId="6" borderId="30" xfId="0" applyNumberFormat="1" applyFont="1" applyFill="1" applyBorder="1" applyProtection="1"/>
    <xf numFmtId="0" fontId="5" fillId="4" borderId="26" xfId="0" applyFont="1" applyFill="1" applyBorder="1" applyProtection="1"/>
    <xf numFmtId="3" fontId="3" fillId="4" borderId="27" xfId="0" applyNumberFormat="1" applyFont="1" applyFill="1" applyBorder="1" applyProtection="1"/>
    <xf numFmtId="3" fontId="3" fillId="4" borderId="28" xfId="0" applyNumberFormat="1" applyFont="1" applyFill="1" applyBorder="1" applyProtection="1"/>
    <xf numFmtId="0" fontId="8" fillId="5" borderId="25" xfId="0" applyFont="1" applyFill="1" applyBorder="1" applyAlignment="1" applyProtection="1">
      <alignment vertical="center"/>
    </xf>
    <xf numFmtId="10" fontId="35" fillId="6" borderId="0" xfId="0" applyNumberFormat="1" applyFont="1" applyFill="1" applyProtection="1"/>
    <xf numFmtId="3" fontId="8" fillId="4" borderId="32" xfId="0" applyNumberFormat="1" applyFont="1" applyFill="1" applyBorder="1" applyAlignment="1" applyProtection="1">
      <alignment vertical="center"/>
    </xf>
    <xf numFmtId="0" fontId="4" fillId="13" borderId="18" xfId="0" applyFont="1" applyFill="1" applyBorder="1" applyAlignment="1" applyProtection="1">
      <alignment horizontal="left" vertical="center" indent="1"/>
    </xf>
    <xf numFmtId="3" fontId="4" fillId="13" borderId="20" xfId="0" applyNumberFormat="1" applyFont="1" applyFill="1" applyBorder="1" applyAlignment="1" applyProtection="1">
      <alignment vertical="center"/>
    </xf>
    <xf numFmtId="0" fontId="14" fillId="2" borderId="1" xfId="0" applyFont="1" applyFill="1" applyBorder="1" applyAlignment="1" applyProtection="1">
      <alignment vertical="center"/>
    </xf>
    <xf numFmtId="3" fontId="12" fillId="2" borderId="3" xfId="0" applyNumberFormat="1" applyFont="1" applyFill="1" applyBorder="1" applyAlignment="1" applyProtection="1">
      <alignment vertical="center"/>
    </xf>
    <xf numFmtId="10" fontId="36" fillId="6" borderId="30" xfId="0" applyNumberFormat="1" applyFont="1" applyFill="1" applyBorder="1" applyProtection="1"/>
    <xf numFmtId="0" fontId="13" fillId="2" borderId="21" xfId="0" applyFont="1" applyFill="1" applyBorder="1" applyProtection="1"/>
    <xf numFmtId="0" fontId="13" fillId="2" borderId="17" xfId="0" applyFont="1" applyFill="1" applyBorder="1" applyProtection="1"/>
    <xf numFmtId="0" fontId="3" fillId="0" borderId="22" xfId="0" applyFont="1" applyBorder="1" applyProtection="1"/>
    <xf numFmtId="0" fontId="3" fillId="13" borderId="24" xfId="0" applyFont="1" applyFill="1" applyBorder="1" applyProtection="1"/>
    <xf numFmtId="10" fontId="3" fillId="13" borderId="90" xfId="0" applyNumberFormat="1" applyFont="1" applyFill="1" applyBorder="1" applyProtection="1"/>
    <xf numFmtId="10" fontId="20" fillId="6" borderId="0" xfId="0" applyNumberFormat="1" applyFont="1" applyFill="1" applyBorder="1" applyProtection="1"/>
    <xf numFmtId="0" fontId="0" fillId="6" borderId="0" xfId="0" applyFill="1" applyProtection="1">
      <protection locked="0"/>
    </xf>
    <xf numFmtId="0" fontId="42" fillId="11" borderId="0" xfId="0" applyFont="1" applyFill="1" applyBorder="1" applyAlignment="1" applyProtection="1">
      <alignment horizontal="left" vertical="top"/>
    </xf>
    <xf numFmtId="0" fontId="43" fillId="11" borderId="0" xfId="0" applyFont="1" applyFill="1" applyProtection="1"/>
    <xf numFmtId="0" fontId="44" fillId="11" borderId="0" xfId="0" applyFont="1" applyFill="1" applyBorder="1" applyProtection="1"/>
    <xf numFmtId="0" fontId="44" fillId="11" borderId="0" xfId="0" applyFont="1" applyFill="1" applyBorder="1" applyAlignment="1" applyProtection="1">
      <alignment horizontal="right"/>
    </xf>
    <xf numFmtId="0" fontId="46" fillId="11" borderId="0" xfId="0" applyFont="1" applyFill="1" applyBorder="1" applyProtection="1"/>
    <xf numFmtId="0" fontId="45" fillId="11" borderId="0" xfId="0" applyFont="1" applyFill="1" applyBorder="1" applyAlignment="1" applyProtection="1">
      <alignment horizontal="right"/>
    </xf>
    <xf numFmtId="3" fontId="44" fillId="11" borderId="0" xfId="0" applyNumberFormat="1" applyFont="1" applyFill="1" applyBorder="1" applyProtection="1"/>
    <xf numFmtId="2" fontId="45" fillId="11" borderId="0" xfId="0" applyNumberFormat="1" applyFont="1" applyFill="1" applyBorder="1" applyProtection="1"/>
    <xf numFmtId="2" fontId="44" fillId="11" borderId="0" xfId="0" applyNumberFormat="1" applyFont="1" applyFill="1" applyBorder="1" applyProtection="1"/>
    <xf numFmtId="0" fontId="2" fillId="0" borderId="0" xfId="0" applyFont="1" applyFill="1" applyAlignment="1" applyProtection="1">
      <alignment horizontal="center"/>
      <protection locked="0"/>
    </xf>
    <xf numFmtId="0" fontId="7" fillId="0" borderId="0" xfId="0" applyFont="1" applyFill="1" applyBorder="1" applyProtection="1">
      <protection locked="0"/>
    </xf>
    <xf numFmtId="0" fontId="0" fillId="0" borderId="0" xfId="0" applyFill="1" applyBorder="1" applyProtection="1">
      <protection locked="0"/>
    </xf>
    <xf numFmtId="0" fontId="2" fillId="0" borderId="112" xfId="0" applyFont="1" applyBorder="1" applyAlignment="1" applyProtection="1">
      <alignment wrapText="1"/>
      <protection locked="0"/>
    </xf>
    <xf numFmtId="0" fontId="0" fillId="0" borderId="113" xfId="0" applyBorder="1" applyAlignment="1" applyProtection="1">
      <alignment wrapText="1"/>
      <protection locked="0"/>
    </xf>
    <xf numFmtId="0" fontId="0" fillId="0" borderId="25" xfId="0" applyBorder="1" applyAlignment="1" applyProtection="1">
      <alignment wrapText="1"/>
      <protection locked="0"/>
    </xf>
    <xf numFmtId="0" fontId="0" fillId="0" borderId="114" xfId="0" applyBorder="1" applyAlignment="1" applyProtection="1">
      <alignment wrapText="1"/>
      <protection locked="0"/>
    </xf>
    <xf numFmtId="0" fontId="0" fillId="0" borderId="115" xfId="0" applyBorder="1" applyAlignment="1" applyProtection="1">
      <alignment wrapText="1"/>
      <protection locked="0"/>
    </xf>
    <xf numFmtId="0" fontId="39" fillId="0" borderId="0" xfId="4" applyFill="1" applyBorder="1" applyProtection="1">
      <protection locked="0"/>
    </xf>
    <xf numFmtId="0" fontId="0" fillId="0" borderId="0" xfId="0" applyAlignment="1" applyProtection="1">
      <alignment wrapText="1"/>
      <protection locked="0"/>
    </xf>
    <xf numFmtId="14" fontId="2" fillId="0" borderId="0" xfId="0" applyNumberFormat="1" applyFont="1" applyProtection="1">
      <protection locked="0"/>
    </xf>
    <xf numFmtId="0" fontId="2" fillId="4" borderId="109" xfId="0" applyFont="1" applyFill="1" applyBorder="1" applyProtection="1"/>
    <xf numFmtId="0" fontId="2" fillId="4" borderId="110" xfId="0" applyFont="1" applyFill="1" applyBorder="1" applyProtection="1"/>
    <xf numFmtId="0" fontId="2" fillId="4" borderId="111" xfId="0" applyFont="1" applyFill="1" applyBorder="1" applyProtection="1"/>
    <xf numFmtId="0" fontId="7" fillId="0" borderId="0" xfId="0" applyFont="1" applyProtection="1"/>
    <xf numFmtId="0" fontId="2" fillId="0" borderId="0" xfId="0" applyFont="1" applyFill="1" applyProtection="1">
      <protection locked="0"/>
    </xf>
    <xf numFmtId="0" fontId="2" fillId="0" borderId="0" xfId="0" applyFont="1" applyAlignment="1" applyProtection="1">
      <alignment horizontal="center"/>
    </xf>
    <xf numFmtId="0" fontId="19" fillId="11" borderId="29" xfId="0" applyFont="1" applyFill="1" applyBorder="1" applyProtection="1"/>
    <xf numFmtId="0" fontId="19" fillId="11" borderId="108" xfId="0" applyFont="1" applyFill="1" applyBorder="1" applyProtection="1"/>
    <xf numFmtId="0" fontId="19" fillId="11" borderId="30" xfId="0" applyFont="1" applyFill="1" applyBorder="1" applyProtection="1"/>
    <xf numFmtId="3" fontId="19" fillId="11" borderId="25" xfId="0" applyNumberFormat="1" applyFont="1" applyFill="1" applyBorder="1" applyProtection="1"/>
    <xf numFmtId="10" fontId="38" fillId="11" borderId="25" xfId="0" applyNumberFormat="1" applyFont="1" applyFill="1" applyBorder="1" applyProtection="1"/>
    <xf numFmtId="0" fontId="4" fillId="0" borderId="0" xfId="0" applyFont="1" applyFill="1" applyProtection="1"/>
    <xf numFmtId="0" fontId="5" fillId="0" borderId="99" xfId="0" applyFont="1" applyFill="1" applyBorder="1" applyProtection="1"/>
    <xf numFmtId="0" fontId="3" fillId="12" borderId="22" xfId="0" applyFont="1" applyFill="1" applyBorder="1" applyProtection="1"/>
    <xf numFmtId="3" fontId="3" fillId="12" borderId="22" xfId="0" applyNumberFormat="1" applyFont="1" applyFill="1" applyBorder="1" applyProtection="1"/>
    <xf numFmtId="0" fontId="32" fillId="2" borderId="1" xfId="0" applyFont="1" applyFill="1" applyBorder="1" applyAlignment="1" applyProtection="1">
      <alignment vertical="center"/>
    </xf>
    <xf numFmtId="3" fontId="32" fillId="2" borderId="1" xfId="0" applyNumberFormat="1" applyFont="1" applyFill="1" applyBorder="1" applyAlignment="1" applyProtection="1">
      <alignment vertical="center"/>
    </xf>
    <xf numFmtId="0" fontId="4" fillId="6" borderId="0" xfId="0" applyFont="1" applyFill="1" applyProtection="1">
      <protection locked="0"/>
    </xf>
    <xf numFmtId="0" fontId="48" fillId="11" borderId="0" xfId="0" applyFont="1" applyFill="1" applyBorder="1" applyProtection="1"/>
    <xf numFmtId="0" fontId="43" fillId="11" borderId="0" xfId="0" applyFont="1" applyFill="1" applyBorder="1" applyProtection="1"/>
    <xf numFmtId="3" fontId="13" fillId="2" borderId="16" xfId="0" applyNumberFormat="1" applyFont="1" applyFill="1" applyBorder="1" applyProtection="1"/>
    <xf numFmtId="0" fontId="7" fillId="6" borderId="91" xfId="3" applyFont="1" applyFill="1" applyBorder="1"/>
    <xf numFmtId="0" fontId="9" fillId="6" borderId="92" xfId="3" applyFont="1" applyFill="1" applyBorder="1"/>
    <xf numFmtId="3" fontId="9" fillId="6" borderId="92" xfId="3" applyNumberFormat="1" applyFont="1" applyFill="1" applyBorder="1"/>
    <xf numFmtId="0" fontId="9" fillId="0" borderId="0" xfId="3" applyFont="1" applyProtection="1">
      <protection locked="0"/>
    </xf>
    <xf numFmtId="0" fontId="9" fillId="0" borderId="0" xfId="3" applyFont="1"/>
    <xf numFmtId="0" fontId="9" fillId="6" borderId="94" xfId="3" applyFont="1" applyFill="1" applyBorder="1"/>
    <xf numFmtId="3" fontId="9" fillId="6" borderId="25" xfId="3" applyNumberFormat="1" applyFont="1" applyFill="1" applyBorder="1"/>
    <xf numFmtId="3" fontId="18" fillId="6" borderId="25" xfId="3" applyNumberFormat="1" applyFont="1" applyFill="1" applyBorder="1"/>
    <xf numFmtId="3" fontId="4" fillId="6" borderId="25" xfId="3" applyNumberFormat="1" applyFont="1" applyFill="1" applyBorder="1"/>
    <xf numFmtId="10" fontId="31" fillId="6" borderId="25" xfId="3" applyNumberFormat="1" applyFont="1" applyFill="1" applyBorder="1"/>
    <xf numFmtId="10" fontId="9" fillId="6" borderId="25" xfId="3" applyNumberFormat="1" applyFont="1" applyFill="1" applyBorder="1"/>
    <xf numFmtId="10" fontId="20" fillId="6" borderId="25" xfId="3" applyNumberFormat="1" applyFont="1" applyFill="1" applyBorder="1"/>
    <xf numFmtId="3" fontId="20" fillId="6" borderId="25" xfId="3" applyNumberFormat="1" applyFont="1" applyFill="1" applyBorder="1"/>
    <xf numFmtId="3" fontId="9" fillId="0" borderId="0" xfId="3" applyNumberFormat="1" applyFont="1"/>
    <xf numFmtId="3" fontId="9" fillId="6" borderId="0" xfId="3" applyNumberFormat="1" applyFont="1" applyFill="1" applyBorder="1"/>
    <xf numFmtId="3" fontId="18" fillId="6" borderId="0" xfId="3" applyNumberFormat="1" applyFont="1" applyFill="1" applyBorder="1"/>
    <xf numFmtId="3" fontId="9" fillId="6" borderId="57" xfId="3" applyNumberFormat="1" applyFont="1" applyFill="1" applyBorder="1"/>
    <xf numFmtId="0" fontId="9" fillId="6" borderId="93" xfId="3" applyFont="1" applyFill="1" applyBorder="1"/>
    <xf numFmtId="0" fontId="9" fillId="6" borderId="0" xfId="3" applyFont="1" applyFill="1" applyBorder="1"/>
    <xf numFmtId="0" fontId="9" fillId="6" borderId="95" xfId="3" applyFont="1" applyFill="1" applyBorder="1"/>
    <xf numFmtId="0" fontId="7" fillId="6" borderId="94" xfId="3" applyFont="1" applyFill="1" applyBorder="1"/>
    <xf numFmtId="0" fontId="4" fillId="6" borderId="94" xfId="3" applyFont="1" applyFill="1" applyBorder="1"/>
    <xf numFmtId="3" fontId="2" fillId="6" borderId="0" xfId="3" applyNumberFormat="1" applyFont="1" applyFill="1" applyBorder="1" applyAlignment="1">
      <alignment horizontal="center"/>
    </xf>
    <xf numFmtId="0" fontId="18" fillId="6" borderId="0" xfId="3" applyFont="1" applyFill="1" applyBorder="1" applyAlignment="1">
      <alignment horizontal="center"/>
    </xf>
    <xf numFmtId="0" fontId="2" fillId="6" borderId="94" xfId="3" applyFont="1" applyFill="1" applyBorder="1"/>
    <xf numFmtId="10" fontId="9" fillId="6" borderId="0" xfId="3" applyNumberFormat="1" applyFont="1" applyFill="1" applyBorder="1"/>
    <xf numFmtId="0" fontId="19" fillId="6" borderId="94" xfId="3" applyFont="1" applyFill="1" applyBorder="1"/>
    <xf numFmtId="0" fontId="31" fillId="6" borderId="94" xfId="3" applyFont="1" applyFill="1" applyBorder="1"/>
    <xf numFmtId="10" fontId="31" fillId="6" borderId="0" xfId="3" applyNumberFormat="1" applyFont="1" applyFill="1" applyBorder="1"/>
    <xf numFmtId="0" fontId="9" fillId="4" borderId="94" xfId="3" applyFont="1" applyFill="1" applyBorder="1"/>
    <xf numFmtId="0" fontId="9" fillId="4" borderId="0" xfId="3" applyFont="1" applyFill="1" applyBorder="1"/>
    <xf numFmtId="3" fontId="9" fillId="4" borderId="0" xfId="3" applyNumberFormat="1" applyFont="1" applyFill="1" applyBorder="1"/>
    <xf numFmtId="0" fontId="9" fillId="4" borderId="95" xfId="3" applyFont="1" applyFill="1" applyBorder="1"/>
    <xf numFmtId="0" fontId="9" fillId="6" borderId="94" xfId="3" applyFont="1" applyFill="1" applyBorder="1" applyProtection="1">
      <protection locked="0"/>
    </xf>
    <xf numFmtId="0" fontId="9" fillId="6" borderId="0" xfId="3" applyFont="1" applyFill="1" applyBorder="1" applyProtection="1">
      <protection locked="0"/>
    </xf>
    <xf numFmtId="3" fontId="9" fillId="6" borderId="0" xfId="3" applyNumberFormat="1" applyFont="1" applyFill="1" applyBorder="1" applyProtection="1">
      <protection locked="0"/>
    </xf>
    <xf numFmtId="0" fontId="9" fillId="6" borderId="95" xfId="3" applyFont="1" applyFill="1" applyBorder="1" applyProtection="1">
      <protection locked="0"/>
    </xf>
    <xf numFmtId="3" fontId="7" fillId="6" borderId="94" xfId="3" applyNumberFormat="1" applyFont="1" applyFill="1" applyBorder="1"/>
    <xf numFmtId="3" fontId="30" fillId="6" borderId="0" xfId="3" applyNumberFormat="1" applyFont="1" applyFill="1" applyBorder="1"/>
    <xf numFmtId="0" fontId="18" fillId="6" borderId="0" xfId="3" applyFont="1" applyFill="1" applyBorder="1"/>
    <xf numFmtId="0" fontId="18" fillId="6" borderId="0" xfId="3" applyFont="1" applyFill="1" applyBorder="1" applyAlignment="1">
      <alignment horizontal="right"/>
    </xf>
    <xf numFmtId="3" fontId="29" fillId="6" borderId="0" xfId="3" applyNumberFormat="1" applyFont="1" applyFill="1" applyBorder="1"/>
    <xf numFmtId="0" fontId="30" fillId="6" borderId="0" xfId="3" applyFont="1" applyFill="1" applyBorder="1"/>
    <xf numFmtId="0" fontId="9" fillId="6" borderId="96" xfId="3" applyFont="1" applyFill="1" applyBorder="1"/>
    <xf numFmtId="0" fontId="9" fillId="6" borderId="97" xfId="3" applyFont="1" applyFill="1" applyBorder="1"/>
    <xf numFmtId="3" fontId="9" fillId="6" borderId="97" xfId="3" applyNumberFormat="1" applyFont="1" applyFill="1" applyBorder="1"/>
    <xf numFmtId="0" fontId="9" fillId="6" borderId="98" xfId="3" applyFont="1" applyFill="1" applyBorder="1"/>
    <xf numFmtId="0" fontId="0" fillId="0" borderId="30" xfId="0" applyBorder="1" applyAlignment="1" applyProtection="1">
      <alignment wrapText="1"/>
      <protection locked="0"/>
    </xf>
    <xf numFmtId="0" fontId="0" fillId="0" borderId="119" xfId="0" applyBorder="1" applyAlignment="1" applyProtection="1">
      <alignment wrapText="1"/>
      <protection locked="0"/>
    </xf>
    <xf numFmtId="3" fontId="0" fillId="0" borderId="30" xfId="0" applyNumberFormat="1" applyBorder="1" applyAlignment="1" applyProtection="1">
      <alignment wrapText="1"/>
      <protection locked="0"/>
    </xf>
    <xf numFmtId="3" fontId="0" fillId="0" borderId="119" xfId="0" applyNumberFormat="1" applyBorder="1" applyAlignment="1" applyProtection="1">
      <alignment wrapText="1"/>
      <protection locked="0"/>
    </xf>
    <xf numFmtId="0" fontId="13" fillId="2" borderId="16" xfId="0" applyFont="1" applyFill="1" applyBorder="1" applyAlignment="1" applyProtection="1">
      <alignment horizontal="right"/>
    </xf>
    <xf numFmtId="0" fontId="2" fillId="0" borderId="112" xfId="0" applyFont="1" applyFill="1" applyBorder="1" applyAlignment="1" applyProtection="1">
      <alignment wrapText="1"/>
    </xf>
    <xf numFmtId="0" fontId="0" fillId="0" borderId="113" xfId="0" applyFill="1" applyBorder="1" applyAlignment="1" applyProtection="1">
      <alignment wrapText="1"/>
      <protection locked="0"/>
    </xf>
    <xf numFmtId="0" fontId="0" fillId="0" borderId="114" xfId="0" applyFill="1" applyBorder="1" applyAlignment="1" applyProtection="1">
      <alignment wrapText="1"/>
      <protection locked="0"/>
    </xf>
    <xf numFmtId="0" fontId="2" fillId="4" borderId="110" xfId="0" applyFont="1" applyFill="1" applyBorder="1" applyAlignment="1" applyProtection="1">
      <alignment horizontal="right"/>
    </xf>
    <xf numFmtId="0" fontId="2" fillId="5" borderId="104" xfId="0" applyFont="1" applyFill="1" applyBorder="1" applyAlignment="1" applyProtection="1">
      <alignment wrapText="1"/>
      <protection locked="0"/>
    </xf>
    <xf numFmtId="3" fontId="2" fillId="5" borderId="104" xfId="0" applyNumberFormat="1" applyFont="1" applyFill="1" applyBorder="1" applyAlignment="1" applyProtection="1">
      <alignment wrapText="1"/>
      <protection locked="0"/>
    </xf>
    <xf numFmtId="0" fontId="0" fillId="0" borderId="103" xfId="0" applyBorder="1" applyAlignment="1" applyProtection="1">
      <alignment wrapText="1"/>
      <protection locked="0"/>
    </xf>
    <xf numFmtId="0" fontId="0" fillId="0" borderId="120" xfId="0" applyFont="1" applyFill="1" applyBorder="1" applyAlignment="1" applyProtection="1">
      <alignment wrapText="1"/>
    </xf>
    <xf numFmtId="0" fontId="0" fillId="0" borderId="112" xfId="0" applyFont="1" applyFill="1" applyBorder="1" applyAlignment="1" applyProtection="1">
      <alignment wrapText="1"/>
    </xf>
    <xf numFmtId="0" fontId="2" fillId="0" borderId="33" xfId="0" applyFont="1" applyBorder="1" applyAlignment="1" applyProtection="1">
      <alignment wrapText="1"/>
      <protection locked="0"/>
    </xf>
    <xf numFmtId="3" fontId="3" fillId="0" borderId="8" xfId="0" applyNumberFormat="1" applyFont="1" applyFill="1" applyBorder="1" applyProtection="1"/>
    <xf numFmtId="0" fontId="0" fillId="0" borderId="0" xfId="0" applyFill="1" applyProtection="1"/>
    <xf numFmtId="3" fontId="3" fillId="0" borderId="11" xfId="0" applyNumberFormat="1" applyFont="1" applyFill="1" applyBorder="1" applyProtection="1"/>
    <xf numFmtId="3" fontId="5" fillId="4" borderId="44" xfId="0" applyNumberFormat="1" applyFont="1" applyFill="1" applyBorder="1" applyProtection="1"/>
    <xf numFmtId="0" fontId="5" fillId="4" borderId="44" xfId="0" applyFont="1" applyFill="1" applyBorder="1" applyProtection="1"/>
    <xf numFmtId="3" fontId="3" fillId="3" borderId="37" xfId="0" applyNumberFormat="1" applyFont="1" applyFill="1" applyBorder="1" applyProtection="1"/>
    <xf numFmtId="3" fontId="3" fillId="3" borderId="8" xfId="0" applyNumberFormat="1" applyFont="1" applyFill="1" applyBorder="1" applyProtection="1"/>
    <xf numFmtId="3" fontId="3" fillId="3" borderId="36" xfId="0" applyNumberFormat="1" applyFont="1" applyFill="1" applyBorder="1" applyProtection="1"/>
    <xf numFmtId="3" fontId="3" fillId="3" borderId="52" xfId="0" applyNumberFormat="1" applyFont="1" applyFill="1" applyBorder="1" applyProtection="1"/>
    <xf numFmtId="3" fontId="3" fillId="3" borderId="11" xfId="0" applyNumberFormat="1" applyFont="1" applyFill="1" applyBorder="1" applyProtection="1"/>
    <xf numFmtId="3" fontId="3" fillId="3" borderId="74" xfId="0" applyNumberFormat="1" applyFont="1" applyFill="1" applyBorder="1" applyProtection="1"/>
    <xf numFmtId="3" fontId="0" fillId="0" borderId="25" xfId="0" applyNumberFormat="1" applyBorder="1" applyProtection="1">
      <protection locked="0"/>
    </xf>
    <xf numFmtId="3" fontId="24" fillId="11" borderId="25" xfId="0" applyNumberFormat="1" applyFont="1" applyFill="1" applyBorder="1" applyProtection="1">
      <protection locked="0"/>
    </xf>
    <xf numFmtId="10" fontId="24" fillId="11" borderId="25" xfId="0" applyNumberFormat="1" applyFont="1" applyFill="1" applyBorder="1" applyProtection="1">
      <protection locked="0"/>
    </xf>
    <xf numFmtId="3" fontId="2" fillId="0" borderId="25" xfId="0" applyNumberFormat="1" applyFont="1" applyBorder="1" applyProtection="1">
      <protection locked="0"/>
    </xf>
    <xf numFmtId="3" fontId="24" fillId="0" borderId="25" xfId="0" applyNumberFormat="1" applyFont="1" applyFill="1" applyBorder="1" applyProtection="1">
      <protection locked="0"/>
    </xf>
    <xf numFmtId="10" fontId="24" fillId="6" borderId="25" xfId="0" applyNumberFormat="1" applyFont="1" applyFill="1" applyBorder="1" applyProtection="1">
      <protection locked="0"/>
    </xf>
    <xf numFmtId="0" fontId="7" fillId="0" borderId="0" xfId="0" applyFont="1" applyProtection="1">
      <protection locked="0"/>
    </xf>
    <xf numFmtId="0" fontId="49" fillId="0" borderId="0" xfId="0" applyFont="1" applyProtection="1">
      <protection locked="0"/>
    </xf>
    <xf numFmtId="0" fontId="2" fillId="0" borderId="25" xfId="0" applyFont="1" applyBorder="1" applyProtection="1">
      <protection locked="0"/>
    </xf>
    <xf numFmtId="0" fontId="19" fillId="0" borderId="25" xfId="0" applyFont="1" applyFill="1" applyBorder="1" applyProtection="1">
      <protection locked="0"/>
    </xf>
    <xf numFmtId="0" fontId="31" fillId="0" borderId="25" xfId="0" applyFont="1" applyFill="1" applyBorder="1" applyProtection="1">
      <protection locked="0"/>
    </xf>
    <xf numFmtId="10" fontId="2" fillId="6" borderId="25" xfId="0" applyNumberFormat="1" applyFont="1" applyFill="1" applyBorder="1" applyProtection="1">
      <protection locked="0"/>
    </xf>
    <xf numFmtId="3" fontId="2" fillId="3" borderId="25" xfId="0" applyNumberFormat="1" applyFont="1" applyFill="1" applyBorder="1" applyProtection="1">
      <protection locked="0"/>
    </xf>
    <xf numFmtId="3" fontId="19" fillId="3" borderId="25" xfId="0" applyNumberFormat="1" applyFont="1" applyFill="1" applyBorder="1" applyProtection="1">
      <protection locked="0"/>
    </xf>
    <xf numFmtId="3" fontId="0" fillId="3" borderId="25" xfId="0" applyNumberFormat="1" applyFill="1" applyBorder="1" applyProtection="1">
      <protection locked="0"/>
    </xf>
    <xf numFmtId="3" fontId="24" fillId="3" borderId="25" xfId="0" applyNumberFormat="1" applyFont="1" applyFill="1" applyBorder="1" applyProtection="1">
      <protection locked="0"/>
    </xf>
    <xf numFmtId="0" fontId="25" fillId="8" borderId="4" xfId="0" applyFont="1" applyFill="1" applyBorder="1" applyProtection="1"/>
    <xf numFmtId="0" fontId="18" fillId="3" borderId="102" xfId="0" applyFont="1" applyFill="1" applyBorder="1" applyProtection="1"/>
    <xf numFmtId="3" fontId="9" fillId="3" borderId="9" xfId="0" applyNumberFormat="1" applyFont="1" applyFill="1" applyBorder="1" applyProtection="1"/>
    <xf numFmtId="0" fontId="18" fillId="3" borderId="13" xfId="0" applyFont="1" applyFill="1" applyBorder="1" applyProtection="1"/>
    <xf numFmtId="3" fontId="8" fillId="5" borderId="105" xfId="0" applyNumberFormat="1" applyFont="1" applyFill="1" applyBorder="1" applyAlignment="1" applyProtection="1">
      <alignment vertical="center"/>
    </xf>
    <xf numFmtId="0" fontId="3" fillId="0" borderId="99" xfId="0" applyFont="1" applyFill="1" applyBorder="1" applyProtection="1"/>
    <xf numFmtId="10" fontId="3" fillId="0" borderId="0" xfId="0" applyNumberFormat="1" applyFont="1" applyFill="1" applyBorder="1" applyProtection="1"/>
    <xf numFmtId="0" fontId="2" fillId="6" borderId="0" xfId="0" applyFont="1" applyFill="1" applyProtection="1"/>
    <xf numFmtId="0" fontId="33" fillId="6" borderId="0" xfId="0" applyFont="1" applyFill="1" applyProtection="1">
      <protection locked="0"/>
    </xf>
    <xf numFmtId="0" fontId="0" fillId="6" borderId="0" xfId="0" applyFill="1" applyAlignment="1" applyProtection="1">
      <alignment horizontal="right"/>
      <protection locked="0"/>
    </xf>
    <xf numFmtId="0" fontId="0" fillId="6" borderId="0" xfId="0" applyFill="1" applyBorder="1" applyAlignment="1" applyProtection="1">
      <protection locked="0"/>
    </xf>
    <xf numFmtId="10" fontId="0" fillId="6" borderId="0" xfId="0" applyNumberFormat="1" applyFill="1" applyProtection="1">
      <protection locked="0"/>
    </xf>
    <xf numFmtId="0" fontId="7" fillId="6" borderId="0" xfId="0" applyFont="1" applyFill="1" applyProtection="1">
      <protection locked="0"/>
    </xf>
    <xf numFmtId="0" fontId="23" fillId="6" borderId="0" xfId="0" applyFont="1" applyFill="1" applyBorder="1" applyAlignment="1" applyProtection="1">
      <protection locked="0"/>
    </xf>
    <xf numFmtId="0" fontId="23" fillId="6" borderId="34" xfId="0" applyNumberFormat="1" applyFont="1" applyFill="1" applyBorder="1" applyAlignment="1" applyProtection="1">
      <protection locked="0"/>
    </xf>
    <xf numFmtId="0" fontId="23" fillId="6" borderId="0" xfId="0" applyNumberFormat="1" applyFont="1" applyFill="1" applyBorder="1" applyAlignment="1" applyProtection="1">
      <protection locked="0"/>
    </xf>
    <xf numFmtId="0" fontId="23" fillId="6" borderId="35" xfId="0" applyNumberFormat="1" applyFont="1" applyFill="1" applyBorder="1" applyAlignment="1" applyProtection="1">
      <protection locked="0"/>
    </xf>
    <xf numFmtId="10" fontId="0" fillId="0" borderId="0" xfId="0" applyNumberFormat="1" applyProtection="1">
      <protection locked="0"/>
    </xf>
    <xf numFmtId="14" fontId="2" fillId="0" borderId="118" xfId="0" applyNumberFormat="1" applyFont="1" applyBorder="1" applyAlignment="1" applyProtection="1">
      <alignment vertical="center"/>
      <protection locked="0"/>
    </xf>
    <xf numFmtId="14" fontId="2" fillId="0" borderId="103" xfId="0" applyNumberFormat="1" applyFont="1" applyBorder="1" applyAlignment="1" applyProtection="1">
      <alignment vertical="center"/>
      <protection locked="0"/>
    </xf>
    <xf numFmtId="0" fontId="2" fillId="0" borderId="117" xfId="0" applyFont="1" applyBorder="1" applyAlignment="1" applyProtection="1">
      <alignment vertical="center"/>
      <protection locked="0"/>
    </xf>
    <xf numFmtId="14" fontId="2" fillId="0" borderId="116" xfId="0" applyNumberFormat="1" applyFont="1" applyBorder="1" applyAlignment="1" applyProtection="1">
      <alignment horizontal="center" vertical="center"/>
      <protection locked="0"/>
    </xf>
    <xf numFmtId="0" fontId="2" fillId="0" borderId="103" xfId="0" applyFont="1" applyBorder="1" applyAlignment="1" applyProtection="1">
      <alignment horizontal="center" vertical="center"/>
      <protection locked="0"/>
    </xf>
    <xf numFmtId="0" fontId="2" fillId="0" borderId="117" xfId="0" applyFont="1" applyBorder="1" applyAlignment="1" applyProtection="1">
      <alignment horizontal="center" vertical="center"/>
      <protection locked="0"/>
    </xf>
    <xf numFmtId="0" fontId="4" fillId="0" borderId="87" xfId="0" applyFont="1" applyBorder="1" applyAlignment="1" applyProtection="1">
      <protection locked="0"/>
    </xf>
    <xf numFmtId="0" fontId="4" fillId="0" borderId="88" xfId="0" applyFont="1" applyBorder="1" applyAlignment="1" applyProtection="1">
      <protection locked="0"/>
    </xf>
    <xf numFmtId="0" fontId="4" fillId="0" borderId="89" xfId="0" applyFont="1" applyBorder="1" applyAlignment="1" applyProtection="1">
      <protection locked="0"/>
    </xf>
    <xf numFmtId="49" fontId="4" fillId="0" borderId="87" xfId="0" applyNumberFormat="1" applyFont="1" applyBorder="1" applyAlignment="1" applyProtection="1">
      <protection locked="0"/>
    </xf>
    <xf numFmtId="49" fontId="4" fillId="0" borderId="88" xfId="0" applyNumberFormat="1" applyFont="1" applyBorder="1" applyAlignment="1" applyProtection="1">
      <protection locked="0"/>
    </xf>
    <xf numFmtId="49" fontId="4" fillId="0" borderId="89" xfId="0" applyNumberFormat="1" applyFont="1" applyBorder="1" applyAlignment="1" applyProtection="1">
      <protection locked="0"/>
    </xf>
    <xf numFmtId="0" fontId="16" fillId="6" borderId="0" xfId="0" applyFont="1" applyFill="1" applyAlignment="1" applyProtection="1">
      <protection locked="0"/>
    </xf>
    <xf numFmtId="0" fontId="0" fillId="0" borderId="0" xfId="0" applyAlignment="1" applyProtection="1">
      <protection locked="0"/>
    </xf>
    <xf numFmtId="0" fontId="7" fillId="6" borderId="0" xfId="0" applyFont="1" applyFill="1" applyProtection="1">
      <protection locked="0"/>
    </xf>
    <xf numFmtId="0" fontId="23" fillId="0" borderId="29" xfId="0" applyFont="1" applyBorder="1" applyAlignment="1" applyProtection="1">
      <protection locked="0"/>
    </xf>
    <xf numFmtId="0" fontId="0" fillId="0" borderId="30" xfId="0" applyBorder="1" applyAlignment="1" applyProtection="1">
      <protection locked="0"/>
    </xf>
  </cellXfs>
  <cellStyles count="5">
    <cellStyle name="Hyperlänk" xfId="4" builtinId="8"/>
    <cellStyle name="Normal" xfId="0" builtinId="0"/>
    <cellStyle name="Normal 2" xfId="3" xr:uid="{E4C807E1-12FF-4C15-BF56-4DCBB2F44F5A}"/>
    <cellStyle name="Procent" xfId="2" builtinId="5"/>
    <cellStyle name="Tusental" xfId="1" builtin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Olof Falk" id="{3DED8499-0592-4567-9F4C-F4AB9A1B0897}" userId="S::olof.falk@regionkalmar.se::8a51b6bd-688c-4770-a8a6-bf62ee15af6b"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2" dT="2023-03-08T15:48:25.58" personId="{3DED8499-0592-4567-9F4C-F4AB9A1B0897}" id="{D16135DF-C92B-490E-8C41-033F2950954E}">
    <text>Anges i positivt belopp. Budgetmallen drar automatiskt av beloppet från stödberättigande kostnader.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AA8A4-4977-4389-84BD-42B65044C14E}">
  <dimension ref="A1:U93"/>
  <sheetViews>
    <sheetView tabSelected="1" zoomScaleNormal="100" workbookViewId="0">
      <selection activeCell="A4" sqref="A4"/>
    </sheetView>
  </sheetViews>
  <sheetFormatPr defaultColWidth="9.140625" defaultRowHeight="15" x14ac:dyDescent="0.25"/>
  <cols>
    <col min="1" max="1" width="48.42578125" style="33" customWidth="1"/>
    <col min="2" max="2" width="34.42578125" style="33" customWidth="1"/>
    <col min="3" max="3" width="15.42578125" style="33" bestFit="1" customWidth="1"/>
    <col min="4" max="4" width="38.5703125" style="33" bestFit="1" customWidth="1"/>
    <col min="5" max="6" width="10.7109375" style="36" customWidth="1"/>
    <col min="7" max="7" width="2" style="33" customWidth="1"/>
    <col min="8" max="10" width="9.140625" style="33"/>
    <col min="11" max="11" width="9.140625" style="33" customWidth="1"/>
    <col min="12" max="20" width="9.140625" style="33"/>
    <col min="21" max="21" width="11.28515625" style="33" customWidth="1"/>
    <col min="22" max="16384" width="9.140625" style="33"/>
  </cols>
  <sheetData>
    <row r="1" spans="1:21" ht="18.75" x14ac:dyDescent="0.3">
      <c r="A1" s="312" t="s">
        <v>73</v>
      </c>
      <c r="B1" s="312"/>
      <c r="C1" s="312"/>
      <c r="D1" s="64"/>
      <c r="H1" s="299"/>
      <c r="I1" s="300"/>
      <c r="J1" s="300"/>
      <c r="K1" s="300"/>
      <c r="L1" s="300"/>
      <c r="M1" s="300"/>
      <c r="N1" s="300"/>
      <c r="O1" s="300"/>
      <c r="P1" s="300"/>
      <c r="Q1" s="300"/>
      <c r="R1" s="300"/>
      <c r="S1" s="300"/>
      <c r="T1" s="300"/>
      <c r="U1" s="300"/>
    </row>
    <row r="2" spans="1:21" ht="15.75" thickBot="1" x14ac:dyDescent="0.3">
      <c r="H2" s="300"/>
      <c r="I2" s="300"/>
      <c r="J2" s="300"/>
      <c r="K2" s="300"/>
      <c r="L2" s="300"/>
      <c r="M2" s="300"/>
      <c r="N2" s="300"/>
      <c r="O2" s="300"/>
      <c r="P2" s="300"/>
      <c r="Q2" s="300"/>
      <c r="R2" s="300"/>
      <c r="S2" s="300"/>
      <c r="T2" s="300"/>
      <c r="U2" s="300"/>
    </row>
    <row r="3" spans="1:21" ht="15.75" thickBot="1" x14ac:dyDescent="0.3">
      <c r="A3" s="309" t="s">
        <v>99</v>
      </c>
      <c r="B3" s="310" t="s">
        <v>134</v>
      </c>
      <c r="C3" s="385" t="s">
        <v>136</v>
      </c>
      <c r="D3" s="310" t="s">
        <v>147</v>
      </c>
      <c r="E3" s="310" t="s">
        <v>74</v>
      </c>
      <c r="F3" s="311" t="s">
        <v>75</v>
      </c>
      <c r="H3" s="300"/>
      <c r="I3" s="300"/>
      <c r="J3" s="300"/>
      <c r="K3" s="300"/>
      <c r="L3" s="300"/>
      <c r="M3" s="300"/>
      <c r="N3" s="300"/>
      <c r="O3" s="300"/>
      <c r="P3" s="300"/>
      <c r="Q3" s="300"/>
      <c r="R3" s="300"/>
      <c r="S3" s="300"/>
      <c r="T3" s="300"/>
      <c r="U3" s="300"/>
    </row>
    <row r="4" spans="1:21" x14ac:dyDescent="0.25">
      <c r="A4" s="301" t="s">
        <v>103</v>
      </c>
      <c r="B4" s="386" t="s">
        <v>135</v>
      </c>
      <c r="C4" s="387">
        <f>SUM(C5:C8)</f>
        <v>0</v>
      </c>
      <c r="D4" s="391" t="s">
        <v>142</v>
      </c>
      <c r="E4" s="440"/>
      <c r="F4" s="440"/>
      <c r="H4" s="300"/>
      <c r="I4" s="300"/>
      <c r="J4" s="300"/>
      <c r="K4" s="300"/>
      <c r="L4" s="300"/>
      <c r="M4" s="300"/>
      <c r="N4" s="300"/>
      <c r="O4" s="300"/>
      <c r="P4" s="300"/>
      <c r="Q4" s="300"/>
      <c r="R4" s="300"/>
      <c r="S4" s="300"/>
      <c r="T4" s="300"/>
      <c r="U4" s="300"/>
    </row>
    <row r="5" spans="1:21" x14ac:dyDescent="0.25">
      <c r="A5" s="302" t="s">
        <v>77</v>
      </c>
      <c r="B5" s="377" t="s">
        <v>37</v>
      </c>
      <c r="C5" s="379"/>
      <c r="D5" s="303" t="s">
        <v>143</v>
      </c>
      <c r="E5" s="441"/>
      <c r="F5" s="441"/>
      <c r="H5" s="300"/>
      <c r="I5" s="300"/>
      <c r="J5" s="300"/>
      <c r="K5" s="300"/>
      <c r="L5" s="300"/>
      <c r="M5" s="300"/>
      <c r="N5" s="300"/>
      <c r="O5" s="300"/>
      <c r="P5" s="300"/>
      <c r="Q5" s="300"/>
      <c r="R5" s="300"/>
      <c r="S5" s="300"/>
      <c r="T5" s="300"/>
      <c r="U5" s="300"/>
    </row>
    <row r="6" spans="1:21" x14ac:dyDescent="0.25">
      <c r="A6" s="302" t="s">
        <v>78</v>
      </c>
      <c r="B6" s="377" t="s">
        <v>40</v>
      </c>
      <c r="C6" s="379"/>
      <c r="D6" s="303" t="s">
        <v>144</v>
      </c>
      <c r="E6" s="441"/>
      <c r="F6" s="441"/>
      <c r="H6" s="300"/>
      <c r="I6" s="300"/>
      <c r="J6" s="300"/>
      <c r="K6" s="300"/>
      <c r="L6" s="300"/>
      <c r="M6" s="300"/>
      <c r="N6" s="300"/>
      <c r="O6" s="300"/>
      <c r="P6" s="300"/>
      <c r="Q6" s="300"/>
      <c r="R6" s="300"/>
      <c r="S6" s="300"/>
      <c r="T6" s="300"/>
      <c r="U6" s="300"/>
    </row>
    <row r="7" spans="1:21" x14ac:dyDescent="0.25">
      <c r="A7" s="302" t="s">
        <v>79</v>
      </c>
      <c r="B7" s="377" t="s">
        <v>42</v>
      </c>
      <c r="C7" s="379"/>
      <c r="D7" s="303" t="s">
        <v>145</v>
      </c>
      <c r="E7" s="441"/>
      <c r="F7" s="441"/>
      <c r="H7" s="300"/>
      <c r="I7" s="300"/>
      <c r="J7" s="300"/>
      <c r="K7" s="300"/>
      <c r="L7" s="300"/>
      <c r="M7" s="300"/>
      <c r="N7" s="300"/>
      <c r="O7" s="300"/>
      <c r="P7" s="300"/>
      <c r="Q7" s="300"/>
      <c r="R7" s="300"/>
      <c r="S7" s="300"/>
      <c r="T7" s="300"/>
      <c r="U7" s="300"/>
    </row>
    <row r="8" spans="1:21" ht="15.75" thickBot="1" x14ac:dyDescent="0.3">
      <c r="A8" s="304" t="s">
        <v>80</v>
      </c>
      <c r="B8" s="378" t="s">
        <v>43</v>
      </c>
      <c r="C8" s="380"/>
      <c r="D8" s="305" t="s">
        <v>146</v>
      </c>
      <c r="E8" s="442"/>
      <c r="F8" s="442"/>
      <c r="H8" s="300"/>
      <c r="I8" s="300"/>
      <c r="J8" s="300"/>
      <c r="K8" s="300"/>
      <c r="L8" s="300"/>
      <c r="M8" s="300"/>
      <c r="N8" s="300"/>
      <c r="O8" s="300"/>
      <c r="P8" s="300"/>
      <c r="Q8" s="300"/>
      <c r="R8" s="300"/>
      <c r="S8" s="300"/>
      <c r="T8" s="300"/>
      <c r="U8" s="300"/>
    </row>
    <row r="9" spans="1:21" ht="15.75" thickTop="1" x14ac:dyDescent="0.25">
      <c r="A9" s="301" t="s">
        <v>104</v>
      </c>
      <c r="B9" s="386" t="s">
        <v>137</v>
      </c>
      <c r="C9" s="387">
        <f>SUM(C10:C13)</f>
        <v>0</v>
      </c>
      <c r="D9" s="391" t="s">
        <v>148</v>
      </c>
      <c r="E9" s="440"/>
      <c r="F9" s="440"/>
      <c r="H9" s="300"/>
      <c r="I9" s="300"/>
      <c r="J9" s="300"/>
      <c r="K9" s="300"/>
      <c r="L9" s="300"/>
      <c r="M9" s="300"/>
      <c r="N9" s="300"/>
      <c r="O9" s="300"/>
      <c r="P9" s="300"/>
      <c r="Q9" s="300"/>
      <c r="R9" s="300"/>
      <c r="S9" s="300"/>
      <c r="T9" s="300"/>
      <c r="U9" s="300"/>
    </row>
    <row r="10" spans="1:21" x14ac:dyDescent="0.25">
      <c r="A10" s="302" t="s">
        <v>81</v>
      </c>
      <c r="B10" s="377" t="s">
        <v>37</v>
      </c>
      <c r="C10" s="379"/>
      <c r="D10" s="303" t="s">
        <v>154</v>
      </c>
      <c r="E10" s="441"/>
      <c r="F10" s="441"/>
      <c r="H10" s="300"/>
      <c r="I10" s="300"/>
      <c r="J10" s="300"/>
      <c r="K10" s="300"/>
      <c r="L10" s="300"/>
      <c r="M10" s="300"/>
      <c r="N10" s="300"/>
      <c r="O10" s="300"/>
      <c r="P10" s="300"/>
      <c r="Q10" s="300"/>
      <c r="R10" s="300"/>
      <c r="S10" s="300"/>
      <c r="T10" s="300"/>
      <c r="U10" s="300"/>
    </row>
    <row r="11" spans="1:21" x14ac:dyDescent="0.25">
      <c r="A11" s="302" t="s">
        <v>82</v>
      </c>
      <c r="B11" s="377" t="s">
        <v>40</v>
      </c>
      <c r="C11" s="379"/>
      <c r="D11" s="303" t="s">
        <v>155</v>
      </c>
      <c r="E11" s="441"/>
      <c r="F11" s="441"/>
      <c r="H11" s="300"/>
      <c r="I11" s="300"/>
      <c r="J11" s="300"/>
      <c r="K11" s="300"/>
      <c r="L11" s="300"/>
      <c r="M11" s="300"/>
      <c r="N11" s="300"/>
      <c r="O11" s="300"/>
      <c r="P11" s="300"/>
      <c r="Q11" s="300"/>
      <c r="R11" s="300"/>
      <c r="S11" s="300"/>
      <c r="T11" s="300"/>
      <c r="U11" s="300"/>
    </row>
    <row r="12" spans="1:21" x14ac:dyDescent="0.25">
      <c r="A12" s="302" t="s">
        <v>83</v>
      </c>
      <c r="B12" s="377" t="s">
        <v>42</v>
      </c>
      <c r="C12" s="379"/>
      <c r="D12" s="303" t="s">
        <v>156</v>
      </c>
      <c r="E12" s="441"/>
      <c r="F12" s="441"/>
      <c r="H12" s="300"/>
      <c r="I12" s="300"/>
      <c r="J12" s="300"/>
      <c r="K12" s="300"/>
      <c r="L12" s="300"/>
      <c r="M12" s="300"/>
      <c r="N12" s="300"/>
      <c r="O12" s="300"/>
      <c r="P12" s="300"/>
      <c r="Q12" s="300"/>
      <c r="R12" s="300"/>
      <c r="S12" s="300"/>
      <c r="T12" s="300"/>
      <c r="U12" s="300"/>
    </row>
    <row r="13" spans="1:21" ht="15.75" thickBot="1" x14ac:dyDescent="0.3">
      <c r="A13" s="304" t="s">
        <v>84</v>
      </c>
      <c r="B13" s="378" t="s">
        <v>43</v>
      </c>
      <c r="C13" s="380"/>
      <c r="D13" s="305" t="s">
        <v>157</v>
      </c>
      <c r="E13" s="442"/>
      <c r="F13" s="442"/>
      <c r="H13" s="300"/>
      <c r="I13" s="300"/>
      <c r="J13" s="300"/>
      <c r="K13" s="300"/>
      <c r="L13" s="300"/>
      <c r="M13" s="300"/>
      <c r="N13" s="300"/>
      <c r="O13" s="300"/>
      <c r="P13" s="300"/>
      <c r="Q13" s="300"/>
      <c r="R13" s="300"/>
      <c r="S13" s="300"/>
      <c r="T13" s="300"/>
      <c r="U13" s="300"/>
    </row>
    <row r="14" spans="1:21" ht="15.75" thickTop="1" x14ac:dyDescent="0.25">
      <c r="A14" s="301" t="s">
        <v>106</v>
      </c>
      <c r="B14" s="386" t="s">
        <v>138</v>
      </c>
      <c r="C14" s="387">
        <f>SUM(C15:C18)</f>
        <v>0</v>
      </c>
      <c r="D14" s="391" t="s">
        <v>149</v>
      </c>
      <c r="E14" s="440"/>
      <c r="F14" s="440"/>
      <c r="H14" s="306"/>
      <c r="I14" s="300"/>
      <c r="J14" s="300"/>
      <c r="K14" s="300"/>
      <c r="L14" s="300"/>
      <c r="M14" s="300"/>
      <c r="N14" s="300"/>
      <c r="O14" s="300"/>
      <c r="P14" s="300"/>
      <c r="Q14" s="300"/>
      <c r="R14" s="300"/>
      <c r="S14" s="300"/>
      <c r="T14" s="300"/>
      <c r="U14" s="300"/>
    </row>
    <row r="15" spans="1:21" x14ac:dyDescent="0.25">
      <c r="A15" s="302" t="s">
        <v>85</v>
      </c>
      <c r="B15" s="377" t="s">
        <v>37</v>
      </c>
      <c r="C15" s="379"/>
      <c r="D15" s="303" t="s">
        <v>158</v>
      </c>
      <c r="E15" s="441"/>
      <c r="F15" s="441"/>
      <c r="H15" s="300"/>
      <c r="I15" s="300"/>
      <c r="J15" s="300"/>
      <c r="K15" s="300"/>
      <c r="L15" s="300"/>
      <c r="M15" s="300"/>
      <c r="N15" s="300"/>
      <c r="O15" s="300"/>
      <c r="P15" s="300"/>
      <c r="Q15" s="300"/>
      <c r="R15" s="300"/>
      <c r="S15" s="300"/>
      <c r="T15" s="300"/>
      <c r="U15" s="300"/>
    </row>
    <row r="16" spans="1:21" x14ac:dyDescent="0.25">
      <c r="A16" s="302" t="s">
        <v>86</v>
      </c>
      <c r="B16" s="377" t="s">
        <v>40</v>
      </c>
      <c r="C16" s="379"/>
      <c r="D16" s="303" t="s">
        <v>159</v>
      </c>
      <c r="E16" s="441"/>
      <c r="F16" s="441"/>
    </row>
    <row r="17" spans="1:6" x14ac:dyDescent="0.25">
      <c r="A17" s="302" t="s">
        <v>87</v>
      </c>
      <c r="B17" s="377" t="s">
        <v>42</v>
      </c>
      <c r="C17" s="379"/>
      <c r="D17" s="303" t="s">
        <v>160</v>
      </c>
      <c r="E17" s="441"/>
      <c r="F17" s="441"/>
    </row>
    <row r="18" spans="1:6" ht="15.75" thickBot="1" x14ac:dyDescent="0.3">
      <c r="A18" s="304" t="s">
        <v>88</v>
      </c>
      <c r="B18" s="378" t="s">
        <v>43</v>
      </c>
      <c r="C18" s="380"/>
      <c r="D18" s="305" t="s">
        <v>161</v>
      </c>
      <c r="E18" s="442"/>
      <c r="F18" s="442"/>
    </row>
    <row r="19" spans="1:6" ht="15.75" thickTop="1" x14ac:dyDescent="0.25">
      <c r="A19" s="301" t="s">
        <v>105</v>
      </c>
      <c r="B19" s="386" t="s">
        <v>138</v>
      </c>
      <c r="C19" s="387">
        <f>SUM(C20:C23)</f>
        <v>0</v>
      </c>
      <c r="D19" s="391" t="s">
        <v>150</v>
      </c>
      <c r="E19" s="440"/>
      <c r="F19" s="440"/>
    </row>
    <row r="20" spans="1:6" x14ac:dyDescent="0.25">
      <c r="A20" s="302" t="s">
        <v>89</v>
      </c>
      <c r="B20" s="377" t="s">
        <v>37</v>
      </c>
      <c r="C20" s="379"/>
      <c r="D20" s="303" t="s">
        <v>162</v>
      </c>
      <c r="E20" s="441"/>
      <c r="F20" s="441"/>
    </row>
    <row r="21" spans="1:6" x14ac:dyDescent="0.25">
      <c r="A21" s="302" t="s">
        <v>90</v>
      </c>
      <c r="B21" s="377" t="s">
        <v>40</v>
      </c>
      <c r="C21" s="379"/>
      <c r="D21" s="303" t="s">
        <v>163</v>
      </c>
      <c r="E21" s="441"/>
      <c r="F21" s="441"/>
    </row>
    <row r="22" spans="1:6" x14ac:dyDescent="0.25">
      <c r="A22" s="302" t="s">
        <v>91</v>
      </c>
      <c r="B22" s="377" t="s">
        <v>42</v>
      </c>
      <c r="C22" s="379"/>
      <c r="D22" s="303" t="s">
        <v>164</v>
      </c>
      <c r="E22" s="441"/>
      <c r="F22" s="441"/>
    </row>
    <row r="23" spans="1:6" ht="15.75" thickBot="1" x14ac:dyDescent="0.3">
      <c r="A23" s="304" t="s">
        <v>92</v>
      </c>
      <c r="B23" s="378" t="s">
        <v>43</v>
      </c>
      <c r="C23" s="380"/>
      <c r="D23" s="305" t="s">
        <v>165</v>
      </c>
      <c r="E23" s="442"/>
      <c r="F23" s="442"/>
    </row>
    <row r="24" spans="1:6" ht="15" customHeight="1" thickTop="1" x14ac:dyDescent="0.25">
      <c r="A24" s="382" t="s">
        <v>100</v>
      </c>
      <c r="B24" s="386" t="s">
        <v>140</v>
      </c>
      <c r="C24" s="387">
        <f>SUM(C25:C28)</f>
        <v>0</v>
      </c>
      <c r="D24" s="391" t="s">
        <v>151</v>
      </c>
      <c r="E24" s="440"/>
      <c r="F24" s="440"/>
    </row>
    <row r="25" spans="1:6" x14ac:dyDescent="0.25">
      <c r="A25" s="383" t="s">
        <v>93</v>
      </c>
      <c r="B25" s="377" t="s">
        <v>37</v>
      </c>
      <c r="C25" s="379"/>
      <c r="D25" s="303" t="s">
        <v>166</v>
      </c>
      <c r="E25" s="441"/>
      <c r="F25" s="441"/>
    </row>
    <row r="26" spans="1:6" x14ac:dyDescent="0.25">
      <c r="A26" s="383" t="s">
        <v>94</v>
      </c>
      <c r="B26" s="377" t="s">
        <v>40</v>
      </c>
      <c r="C26" s="379"/>
      <c r="D26" s="303" t="s">
        <v>167</v>
      </c>
      <c r="E26" s="441"/>
      <c r="F26" s="441"/>
    </row>
    <row r="27" spans="1:6" x14ac:dyDescent="0.25">
      <c r="A27" s="383" t="s">
        <v>95</v>
      </c>
      <c r="B27" s="377" t="s">
        <v>42</v>
      </c>
      <c r="C27" s="379"/>
      <c r="D27" s="303" t="s">
        <v>168</v>
      </c>
      <c r="E27" s="441"/>
      <c r="F27" s="441"/>
    </row>
    <row r="28" spans="1:6" ht="15.75" thickBot="1" x14ac:dyDescent="0.3">
      <c r="A28" s="384" t="s">
        <v>96</v>
      </c>
      <c r="B28" s="378" t="s">
        <v>43</v>
      </c>
      <c r="C28" s="380"/>
      <c r="D28" s="305" t="s">
        <v>169</v>
      </c>
      <c r="E28" s="442"/>
      <c r="F28" s="442"/>
    </row>
    <row r="29" spans="1:6" ht="15.75" thickTop="1" x14ac:dyDescent="0.25">
      <c r="A29" s="382" t="s">
        <v>101</v>
      </c>
      <c r="B29" s="386" t="s">
        <v>139</v>
      </c>
      <c r="C29" s="387">
        <f>SUM(C30:C33)</f>
        <v>0</v>
      </c>
      <c r="D29" s="391" t="s">
        <v>152</v>
      </c>
      <c r="E29" s="437"/>
      <c r="F29" s="437"/>
    </row>
    <row r="30" spans="1:6" x14ac:dyDescent="0.25">
      <c r="A30" s="389" t="s">
        <v>97</v>
      </c>
      <c r="B30" s="377" t="s">
        <v>37</v>
      </c>
      <c r="C30" s="379"/>
      <c r="D30" s="388" t="s">
        <v>170</v>
      </c>
      <c r="E30" s="438"/>
      <c r="F30" s="438"/>
    </row>
    <row r="31" spans="1:6" x14ac:dyDescent="0.25">
      <c r="A31" s="389" t="s">
        <v>174</v>
      </c>
      <c r="B31" s="377" t="s">
        <v>40</v>
      </c>
      <c r="C31" s="379"/>
      <c r="D31" s="388" t="s">
        <v>171</v>
      </c>
      <c r="E31" s="438"/>
      <c r="F31" s="438"/>
    </row>
    <row r="32" spans="1:6" x14ac:dyDescent="0.25">
      <c r="A32" s="389" t="s">
        <v>175</v>
      </c>
      <c r="B32" s="377" t="s">
        <v>42</v>
      </c>
      <c r="C32" s="379"/>
      <c r="D32" s="388" t="s">
        <v>172</v>
      </c>
      <c r="E32" s="438"/>
      <c r="F32" s="438"/>
    </row>
    <row r="33" spans="1:6" ht="15.75" thickBot="1" x14ac:dyDescent="0.3">
      <c r="A33" s="384" t="s">
        <v>176</v>
      </c>
      <c r="B33" s="378" t="s">
        <v>43</v>
      </c>
      <c r="C33" s="380"/>
      <c r="D33" s="305" t="s">
        <v>173</v>
      </c>
      <c r="E33" s="439"/>
      <c r="F33" s="439"/>
    </row>
    <row r="34" spans="1:6" ht="15.75" thickTop="1" x14ac:dyDescent="0.25">
      <c r="A34" s="382" t="s">
        <v>102</v>
      </c>
      <c r="B34" s="386" t="s">
        <v>141</v>
      </c>
      <c r="C34" s="387">
        <f>SUM(C35:C38)</f>
        <v>0</v>
      </c>
      <c r="D34" s="391" t="s">
        <v>153</v>
      </c>
      <c r="E34" s="437"/>
      <c r="F34" s="437"/>
    </row>
    <row r="35" spans="1:6" x14ac:dyDescent="0.25">
      <c r="A35" s="302" t="s">
        <v>98</v>
      </c>
      <c r="B35" s="377" t="s">
        <v>37</v>
      </c>
      <c r="C35" s="379"/>
      <c r="D35" s="388" t="s">
        <v>180</v>
      </c>
      <c r="E35" s="438"/>
      <c r="F35" s="438"/>
    </row>
    <row r="36" spans="1:6" x14ac:dyDescent="0.25">
      <c r="A36" s="390" t="s">
        <v>177</v>
      </c>
      <c r="B36" s="377" t="s">
        <v>40</v>
      </c>
      <c r="C36" s="379"/>
      <c r="D36" s="388" t="s">
        <v>181</v>
      </c>
      <c r="E36" s="438"/>
      <c r="F36" s="438"/>
    </row>
    <row r="37" spans="1:6" x14ac:dyDescent="0.25">
      <c r="A37" s="390" t="s">
        <v>178</v>
      </c>
      <c r="B37" s="377" t="s">
        <v>42</v>
      </c>
      <c r="C37" s="379"/>
      <c r="D37" s="388" t="s">
        <v>182</v>
      </c>
      <c r="E37" s="438"/>
      <c r="F37" s="438"/>
    </row>
    <row r="38" spans="1:6" ht="15.75" thickBot="1" x14ac:dyDescent="0.3">
      <c r="A38" s="390" t="s">
        <v>179</v>
      </c>
      <c r="B38" s="378" t="s">
        <v>43</v>
      </c>
      <c r="C38" s="380"/>
      <c r="D38" s="388" t="s">
        <v>183</v>
      </c>
      <c r="E38" s="438"/>
      <c r="F38" s="438"/>
    </row>
    <row r="39" spans="1:6" ht="16.5" thickTop="1" x14ac:dyDescent="0.25">
      <c r="A39" s="228"/>
      <c r="B39" s="381" t="s">
        <v>76</v>
      </c>
      <c r="C39" s="329">
        <f>C34+C29+C24+C19+C14+C9+C4</f>
        <v>0</v>
      </c>
      <c r="D39" s="228"/>
      <c r="E39" s="228"/>
      <c r="F39" s="228"/>
    </row>
    <row r="40" spans="1:6" x14ac:dyDescent="0.25">
      <c r="A40" s="307"/>
      <c r="B40" s="307"/>
      <c r="C40" s="307"/>
      <c r="D40" s="307"/>
      <c r="E40" s="308"/>
      <c r="F40" s="308"/>
    </row>
    <row r="41" spans="1:6" x14ac:dyDescent="0.25">
      <c r="A41" s="307"/>
      <c r="B41" s="307"/>
      <c r="C41" s="307"/>
      <c r="D41" s="307"/>
      <c r="E41" s="308"/>
      <c r="F41" s="308"/>
    </row>
    <row r="42" spans="1:6" x14ac:dyDescent="0.25">
      <c r="A42" s="307"/>
      <c r="B42" s="307"/>
      <c r="C42" s="307"/>
      <c r="D42" s="307"/>
      <c r="E42" s="308"/>
      <c r="F42" s="308"/>
    </row>
    <row r="43" spans="1:6" x14ac:dyDescent="0.25">
      <c r="A43" s="307"/>
      <c r="B43" s="307"/>
      <c r="C43" s="307"/>
      <c r="D43" s="307"/>
      <c r="E43" s="308"/>
      <c r="F43" s="308"/>
    </row>
    <row r="44" spans="1:6" x14ac:dyDescent="0.25">
      <c r="A44" s="307"/>
      <c r="B44" s="307"/>
      <c r="C44" s="307"/>
      <c r="D44" s="307"/>
      <c r="E44" s="308"/>
      <c r="F44" s="308"/>
    </row>
    <row r="45" spans="1:6" x14ac:dyDescent="0.25">
      <c r="A45" s="307"/>
      <c r="B45" s="307"/>
      <c r="C45" s="307"/>
      <c r="D45" s="307"/>
      <c r="E45" s="308"/>
      <c r="F45" s="308"/>
    </row>
    <row r="46" spans="1:6" x14ac:dyDescent="0.25">
      <c r="A46" s="307"/>
      <c r="B46" s="307"/>
      <c r="C46" s="307"/>
      <c r="D46" s="307"/>
      <c r="E46" s="308"/>
      <c r="F46" s="308"/>
    </row>
    <row r="47" spans="1:6" x14ac:dyDescent="0.25">
      <c r="A47" s="307"/>
      <c r="B47" s="307"/>
      <c r="C47" s="307"/>
      <c r="D47" s="307"/>
      <c r="E47" s="308"/>
      <c r="F47" s="308"/>
    </row>
    <row r="48" spans="1:6" x14ac:dyDescent="0.25">
      <c r="A48" s="307"/>
      <c r="B48" s="307"/>
      <c r="C48" s="307"/>
      <c r="D48" s="307"/>
      <c r="E48" s="308"/>
      <c r="F48" s="308"/>
    </row>
    <row r="49" spans="1:6" x14ac:dyDescent="0.25">
      <c r="A49" s="307"/>
      <c r="B49" s="307"/>
      <c r="C49" s="307"/>
      <c r="D49" s="307"/>
      <c r="E49" s="308"/>
      <c r="F49" s="308"/>
    </row>
    <row r="50" spans="1:6" x14ac:dyDescent="0.25">
      <c r="A50" s="307"/>
      <c r="B50" s="307"/>
      <c r="C50" s="307"/>
      <c r="D50" s="307"/>
      <c r="E50" s="308"/>
      <c r="F50" s="308"/>
    </row>
    <row r="51" spans="1:6" x14ac:dyDescent="0.25">
      <c r="A51" s="307"/>
      <c r="B51" s="307"/>
      <c r="C51" s="307"/>
      <c r="D51" s="307"/>
      <c r="E51" s="308"/>
      <c r="F51" s="308"/>
    </row>
    <row r="52" spans="1:6" x14ac:dyDescent="0.25">
      <c r="A52" s="307"/>
      <c r="B52" s="307"/>
      <c r="C52" s="307"/>
      <c r="D52" s="307"/>
      <c r="E52" s="308"/>
      <c r="F52" s="308"/>
    </row>
    <row r="53" spans="1:6" x14ac:dyDescent="0.25">
      <c r="A53" s="307"/>
      <c r="B53" s="307"/>
      <c r="C53" s="307"/>
      <c r="D53" s="307"/>
      <c r="E53" s="308"/>
      <c r="F53" s="308"/>
    </row>
    <row r="54" spans="1:6" x14ac:dyDescent="0.25">
      <c r="A54" s="307"/>
      <c r="B54" s="307"/>
      <c r="C54" s="307"/>
      <c r="D54" s="307"/>
      <c r="E54" s="308"/>
      <c r="F54" s="308"/>
    </row>
    <row r="55" spans="1:6" x14ac:dyDescent="0.25">
      <c r="A55" s="307"/>
      <c r="B55" s="307"/>
      <c r="C55" s="307"/>
      <c r="D55" s="307"/>
      <c r="E55" s="308"/>
      <c r="F55" s="308"/>
    </row>
    <row r="56" spans="1:6" x14ac:dyDescent="0.25">
      <c r="A56" s="307"/>
      <c r="B56" s="307"/>
      <c r="C56" s="307"/>
      <c r="D56" s="307"/>
      <c r="E56" s="308"/>
      <c r="F56" s="308"/>
    </row>
    <row r="57" spans="1:6" x14ac:dyDescent="0.25">
      <c r="A57" s="307"/>
      <c r="B57" s="307"/>
      <c r="C57" s="307"/>
      <c r="D57" s="307"/>
      <c r="E57" s="308"/>
      <c r="F57" s="308"/>
    </row>
    <row r="58" spans="1:6" x14ac:dyDescent="0.25">
      <c r="A58" s="307"/>
      <c r="B58" s="307"/>
      <c r="C58" s="307"/>
      <c r="D58" s="307"/>
      <c r="E58" s="308"/>
      <c r="F58" s="308"/>
    </row>
    <row r="59" spans="1:6" x14ac:dyDescent="0.25">
      <c r="A59" s="307"/>
      <c r="B59" s="307"/>
      <c r="C59" s="307"/>
      <c r="D59" s="307"/>
      <c r="E59" s="308"/>
      <c r="F59" s="308"/>
    </row>
    <row r="60" spans="1:6" x14ac:dyDescent="0.25">
      <c r="A60" s="307"/>
      <c r="B60" s="307"/>
      <c r="C60" s="307"/>
      <c r="D60" s="307"/>
      <c r="E60" s="308"/>
      <c r="F60" s="308"/>
    </row>
    <row r="61" spans="1:6" x14ac:dyDescent="0.25">
      <c r="A61" s="307"/>
      <c r="B61" s="307"/>
      <c r="C61" s="307"/>
      <c r="D61" s="307"/>
      <c r="E61" s="308"/>
      <c r="F61" s="308"/>
    </row>
    <row r="62" spans="1:6" x14ac:dyDescent="0.25">
      <c r="A62" s="307"/>
      <c r="B62" s="307"/>
      <c r="C62" s="307"/>
      <c r="D62" s="307"/>
      <c r="E62" s="308"/>
      <c r="F62" s="308"/>
    </row>
    <row r="63" spans="1:6" x14ac:dyDescent="0.25">
      <c r="A63" s="307"/>
      <c r="B63" s="307"/>
      <c r="C63" s="307"/>
      <c r="D63" s="307"/>
      <c r="E63" s="308"/>
      <c r="F63" s="308"/>
    </row>
    <row r="64" spans="1:6" x14ac:dyDescent="0.25">
      <c r="A64" s="307"/>
      <c r="B64" s="307"/>
      <c r="C64" s="307"/>
      <c r="D64" s="307"/>
      <c r="E64" s="308"/>
      <c r="F64" s="308"/>
    </row>
    <row r="65" spans="1:6" x14ac:dyDescent="0.25">
      <c r="A65" s="307"/>
      <c r="B65" s="307"/>
      <c r="C65" s="307"/>
      <c r="D65" s="307"/>
      <c r="E65" s="308"/>
      <c r="F65" s="308"/>
    </row>
    <row r="66" spans="1:6" x14ac:dyDescent="0.25">
      <c r="A66" s="307"/>
      <c r="B66" s="307"/>
      <c r="C66" s="307"/>
      <c r="D66" s="307"/>
      <c r="E66" s="308"/>
      <c r="F66" s="308"/>
    </row>
    <row r="67" spans="1:6" x14ac:dyDescent="0.25">
      <c r="A67" s="307"/>
      <c r="B67" s="307"/>
      <c r="C67" s="307"/>
      <c r="D67" s="307"/>
      <c r="E67" s="308"/>
      <c r="F67" s="308"/>
    </row>
    <row r="68" spans="1:6" x14ac:dyDescent="0.25">
      <c r="A68" s="307"/>
      <c r="B68" s="307"/>
      <c r="C68" s="307"/>
      <c r="D68" s="307"/>
      <c r="E68" s="308"/>
      <c r="F68" s="308"/>
    </row>
    <row r="69" spans="1:6" x14ac:dyDescent="0.25">
      <c r="A69" s="307"/>
      <c r="B69" s="307"/>
      <c r="C69" s="307"/>
      <c r="D69" s="307"/>
      <c r="E69" s="308"/>
      <c r="F69" s="308"/>
    </row>
    <row r="70" spans="1:6" x14ac:dyDescent="0.25">
      <c r="A70" s="307"/>
      <c r="B70" s="307"/>
      <c r="C70" s="307"/>
      <c r="D70" s="307"/>
      <c r="E70" s="308"/>
      <c r="F70" s="308"/>
    </row>
    <row r="71" spans="1:6" x14ac:dyDescent="0.25">
      <c r="A71" s="307"/>
      <c r="B71" s="307"/>
      <c r="C71" s="307"/>
      <c r="D71" s="307"/>
      <c r="E71" s="308"/>
      <c r="F71" s="308"/>
    </row>
    <row r="72" spans="1:6" x14ac:dyDescent="0.25">
      <c r="A72" s="307"/>
      <c r="B72" s="307"/>
      <c r="C72" s="307"/>
      <c r="D72" s="307"/>
      <c r="E72" s="308"/>
      <c r="F72" s="308"/>
    </row>
    <row r="73" spans="1:6" x14ac:dyDescent="0.25">
      <c r="A73" s="307"/>
      <c r="B73" s="307"/>
      <c r="C73" s="307"/>
      <c r="D73" s="307"/>
      <c r="E73" s="308"/>
      <c r="F73" s="308"/>
    </row>
    <row r="74" spans="1:6" x14ac:dyDescent="0.25">
      <c r="A74" s="307"/>
      <c r="B74" s="307"/>
      <c r="C74" s="307"/>
      <c r="D74" s="307"/>
      <c r="E74" s="308"/>
      <c r="F74" s="308"/>
    </row>
    <row r="75" spans="1:6" x14ac:dyDescent="0.25">
      <c r="A75" s="307"/>
      <c r="B75" s="307"/>
      <c r="C75" s="307"/>
      <c r="D75" s="307"/>
      <c r="E75" s="308"/>
      <c r="F75" s="308"/>
    </row>
    <row r="76" spans="1:6" x14ac:dyDescent="0.25">
      <c r="A76" s="307"/>
      <c r="B76" s="307"/>
      <c r="C76" s="307"/>
      <c r="D76" s="307"/>
      <c r="E76" s="308"/>
      <c r="F76" s="308"/>
    </row>
    <row r="77" spans="1:6" x14ac:dyDescent="0.25">
      <c r="A77" s="307"/>
      <c r="B77" s="307"/>
      <c r="C77" s="307"/>
      <c r="D77" s="307"/>
      <c r="E77" s="308"/>
      <c r="F77" s="308"/>
    </row>
    <row r="78" spans="1:6" x14ac:dyDescent="0.25">
      <c r="A78" s="307"/>
      <c r="B78" s="307"/>
      <c r="C78" s="307"/>
      <c r="D78" s="307"/>
      <c r="E78" s="308"/>
      <c r="F78" s="308"/>
    </row>
    <row r="79" spans="1:6" x14ac:dyDescent="0.25">
      <c r="A79" s="307"/>
      <c r="B79" s="307"/>
      <c r="C79" s="307"/>
      <c r="D79" s="307"/>
      <c r="E79" s="308"/>
      <c r="F79" s="308"/>
    </row>
    <row r="80" spans="1:6" x14ac:dyDescent="0.25">
      <c r="A80" s="307"/>
      <c r="B80" s="307"/>
      <c r="C80" s="307"/>
      <c r="D80" s="307"/>
      <c r="E80" s="308"/>
      <c r="F80" s="308"/>
    </row>
    <row r="81" spans="1:6" x14ac:dyDescent="0.25">
      <c r="A81" s="307"/>
      <c r="B81" s="307"/>
      <c r="C81" s="307"/>
      <c r="D81" s="307"/>
      <c r="E81" s="308"/>
      <c r="F81" s="308"/>
    </row>
    <row r="82" spans="1:6" x14ac:dyDescent="0.25">
      <c r="A82" s="307"/>
      <c r="B82" s="307"/>
      <c r="C82" s="307"/>
      <c r="D82" s="307"/>
      <c r="E82" s="308"/>
      <c r="F82" s="308"/>
    </row>
    <row r="83" spans="1:6" x14ac:dyDescent="0.25">
      <c r="A83" s="307"/>
      <c r="B83" s="307"/>
      <c r="C83" s="307"/>
      <c r="D83" s="307"/>
      <c r="E83" s="308"/>
      <c r="F83" s="308"/>
    </row>
    <row r="84" spans="1:6" x14ac:dyDescent="0.25">
      <c r="A84" s="307"/>
      <c r="B84" s="307"/>
      <c r="C84" s="307"/>
      <c r="D84" s="307"/>
      <c r="E84" s="308"/>
      <c r="F84" s="308"/>
    </row>
    <row r="85" spans="1:6" x14ac:dyDescent="0.25">
      <c r="A85" s="307"/>
      <c r="B85" s="307"/>
      <c r="C85" s="307"/>
      <c r="D85" s="307"/>
      <c r="E85" s="308"/>
      <c r="F85" s="308"/>
    </row>
    <row r="86" spans="1:6" x14ac:dyDescent="0.25">
      <c r="A86" s="307"/>
      <c r="B86" s="307"/>
      <c r="C86" s="307"/>
      <c r="D86" s="307"/>
      <c r="E86" s="308"/>
      <c r="F86" s="308"/>
    </row>
    <row r="87" spans="1:6" x14ac:dyDescent="0.25">
      <c r="A87" s="307"/>
      <c r="B87" s="307"/>
      <c r="C87" s="307"/>
      <c r="D87" s="307"/>
      <c r="E87" s="308"/>
      <c r="F87" s="308"/>
    </row>
    <row r="88" spans="1:6" x14ac:dyDescent="0.25">
      <c r="A88" s="307"/>
      <c r="B88" s="307"/>
      <c r="C88" s="307"/>
      <c r="D88" s="307"/>
      <c r="E88" s="308"/>
      <c r="F88" s="308"/>
    </row>
    <row r="89" spans="1:6" x14ac:dyDescent="0.25">
      <c r="A89" s="307"/>
      <c r="B89" s="307"/>
      <c r="C89" s="307"/>
      <c r="D89" s="307"/>
      <c r="E89" s="308"/>
      <c r="F89" s="308"/>
    </row>
    <row r="90" spans="1:6" x14ac:dyDescent="0.25">
      <c r="A90" s="307"/>
      <c r="B90" s="307"/>
      <c r="C90" s="307"/>
      <c r="D90" s="307"/>
      <c r="E90" s="308"/>
      <c r="F90" s="308"/>
    </row>
    <row r="91" spans="1:6" x14ac:dyDescent="0.25">
      <c r="A91" s="307"/>
      <c r="B91" s="307"/>
      <c r="C91" s="307"/>
      <c r="D91" s="307"/>
      <c r="E91" s="308"/>
      <c r="F91" s="308"/>
    </row>
    <row r="92" spans="1:6" x14ac:dyDescent="0.25">
      <c r="A92" s="307"/>
      <c r="B92" s="307"/>
      <c r="C92" s="307"/>
      <c r="D92" s="307"/>
    </row>
    <row r="93" spans="1:6" x14ac:dyDescent="0.25">
      <c r="A93" s="307"/>
      <c r="B93" s="307"/>
      <c r="C93" s="307"/>
      <c r="D93" s="307"/>
    </row>
  </sheetData>
  <mergeCells count="14">
    <mergeCell ref="E29:E33"/>
    <mergeCell ref="F29:F33"/>
    <mergeCell ref="F34:F38"/>
    <mergeCell ref="E34:E38"/>
    <mergeCell ref="E4:E8"/>
    <mergeCell ref="F4:F8"/>
    <mergeCell ref="E9:E13"/>
    <mergeCell ref="E14:E18"/>
    <mergeCell ref="E19:E23"/>
    <mergeCell ref="E24:E28"/>
    <mergeCell ref="F9:F13"/>
    <mergeCell ref="F14:F18"/>
    <mergeCell ref="F19:F23"/>
    <mergeCell ref="F24:F28"/>
  </mergeCells>
  <phoneticPr fontId="15" type="noConversion"/>
  <pageMargins left="0.7" right="0.7" top="0.75" bottom="0.75" header="0.3" footer="0.3"/>
  <pageSetup paperSize="9" scale="82"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D312-4EDD-4D61-B230-2F91CEFAE7DC}">
  <dimension ref="A1:Y77"/>
  <sheetViews>
    <sheetView zoomScale="98" zoomScaleNormal="98" workbookViewId="0">
      <pane ySplit="5" topLeftCell="A6" activePane="bottomLeft" state="frozen"/>
      <selection pane="bottomLeft" activeCell="B2" sqref="B2:D2"/>
    </sheetView>
  </sheetViews>
  <sheetFormatPr defaultColWidth="9.140625" defaultRowHeight="15" x14ac:dyDescent="0.25"/>
  <cols>
    <col min="1" max="1" width="47.140625" style="3" customWidth="1"/>
    <col min="2" max="2" width="17.140625" style="3" customWidth="1"/>
    <col min="3" max="3" width="15.5703125" style="3" customWidth="1"/>
    <col min="4" max="4" width="15.140625" style="3" customWidth="1"/>
    <col min="5" max="5" width="14.5703125" style="3" customWidth="1"/>
    <col min="6" max="6" width="27.42578125" style="3" customWidth="1"/>
    <col min="7" max="7" width="9.140625" style="7" customWidth="1"/>
    <col min="8" max="21" width="9.140625" style="33"/>
    <col min="22" max="16384" width="9.140625" style="3"/>
  </cols>
  <sheetData>
    <row r="1" spans="1:25" ht="21.75" thickBot="1" x14ac:dyDescent="0.4">
      <c r="A1" s="427" t="s">
        <v>0</v>
      </c>
      <c r="B1" s="288"/>
      <c r="C1" s="288"/>
      <c r="D1" s="288"/>
      <c r="E1" s="288"/>
      <c r="F1" s="288"/>
      <c r="I1" s="313"/>
      <c r="J1" s="313"/>
      <c r="K1" s="313"/>
      <c r="L1" s="35"/>
      <c r="M1" s="35"/>
      <c r="N1" s="35"/>
      <c r="O1" s="35"/>
      <c r="P1" s="35"/>
      <c r="Q1" s="35"/>
      <c r="R1" s="35"/>
      <c r="S1" s="35"/>
      <c r="V1" s="33"/>
      <c r="W1" s="33"/>
      <c r="X1" s="33"/>
      <c r="Y1" s="33"/>
    </row>
    <row r="2" spans="1:25" ht="16.5" thickBot="1" x14ac:dyDescent="0.3">
      <c r="A2" s="428" t="s">
        <v>56</v>
      </c>
      <c r="B2" s="443"/>
      <c r="C2" s="444"/>
      <c r="D2" s="445"/>
      <c r="E2" s="288"/>
      <c r="F2" s="288"/>
      <c r="I2" s="313"/>
      <c r="J2" s="313"/>
      <c r="K2" s="313"/>
      <c r="L2" s="35"/>
      <c r="M2" s="35"/>
      <c r="N2" s="35"/>
      <c r="O2" s="35"/>
      <c r="P2" s="35"/>
      <c r="Q2" s="35"/>
      <c r="R2" s="35"/>
      <c r="S2" s="35"/>
      <c r="V2" s="33"/>
      <c r="W2" s="33"/>
      <c r="X2" s="33"/>
      <c r="Y2" s="33"/>
    </row>
    <row r="3" spans="1:25" ht="16.5" thickBot="1" x14ac:dyDescent="0.3">
      <c r="A3" s="428" t="s">
        <v>57</v>
      </c>
      <c r="B3" s="446"/>
      <c r="C3" s="447"/>
      <c r="D3" s="448"/>
      <c r="E3" s="288"/>
      <c r="F3" s="288"/>
      <c r="I3" s="313"/>
      <c r="J3" s="313"/>
      <c r="K3" s="313"/>
      <c r="L3" s="35"/>
      <c r="M3" s="35"/>
      <c r="N3" s="35"/>
      <c r="O3" s="35"/>
      <c r="P3" s="35"/>
      <c r="Q3" s="35"/>
      <c r="R3" s="35"/>
      <c r="S3" s="35"/>
      <c r="V3" s="33"/>
      <c r="W3" s="33"/>
      <c r="X3" s="33"/>
      <c r="Y3" s="33"/>
    </row>
    <row r="4" spans="1:25" ht="16.5" thickBot="1" x14ac:dyDescent="0.3">
      <c r="A4" s="428" t="s">
        <v>69</v>
      </c>
      <c r="B4" s="32"/>
      <c r="C4" s="326"/>
      <c r="D4" s="326"/>
      <c r="E4" s="288"/>
      <c r="F4" s="288"/>
      <c r="I4" s="313"/>
      <c r="J4" s="313"/>
      <c r="K4" s="313"/>
      <c r="L4" s="35"/>
      <c r="M4" s="35"/>
      <c r="N4" s="35"/>
      <c r="O4" s="35"/>
      <c r="P4" s="35"/>
      <c r="Q4" s="35"/>
      <c r="R4" s="35"/>
      <c r="S4" s="35"/>
      <c r="V4" s="33"/>
      <c r="W4" s="33"/>
      <c r="X4" s="33"/>
      <c r="Y4" s="33"/>
    </row>
    <row r="5" spans="1:25" ht="23.25" x14ac:dyDescent="0.3">
      <c r="A5" s="241" t="s">
        <v>1</v>
      </c>
      <c r="B5" s="243" t="s">
        <v>45</v>
      </c>
      <c r="C5" s="243" t="s">
        <v>46</v>
      </c>
      <c r="D5" s="243" t="s">
        <v>47</v>
      </c>
      <c r="E5" s="243" t="s">
        <v>50</v>
      </c>
      <c r="F5" s="244" t="s">
        <v>12</v>
      </c>
      <c r="G5" s="148"/>
      <c r="I5" s="313"/>
      <c r="J5" s="35"/>
      <c r="K5" s="35"/>
      <c r="L5" s="35"/>
      <c r="M5" s="35"/>
      <c r="N5" s="35"/>
      <c r="O5" s="35"/>
      <c r="P5" s="35"/>
      <c r="Q5" s="35"/>
      <c r="R5" s="35"/>
      <c r="S5" s="35"/>
      <c r="V5" s="33"/>
      <c r="W5" s="33"/>
      <c r="X5" s="33"/>
      <c r="Y5" s="33"/>
    </row>
    <row r="6" spans="1:25" ht="15.75" thickBot="1" x14ac:dyDescent="0.3">
      <c r="A6" s="245" t="s">
        <v>128</v>
      </c>
      <c r="B6" s="65">
        <f>'Budget projektägare'!C15+'Budget partners'!C15+'Budget partners'!H15+'Budget partners'!M15+'Budget partners'!R15</f>
        <v>0</v>
      </c>
      <c r="C6" s="65">
        <f>'Budget projektägare'!D15+'Budget partners'!D15+'Budget partners'!I15+'Budget partners'!N15+'Budget partners'!S15</f>
        <v>0</v>
      </c>
      <c r="D6" s="65">
        <f>'Budget projektägare'!E15+'Budget partners'!E15+'Budget partners'!J15+'Budget partners'!O15+'Budget partners'!T15</f>
        <v>0</v>
      </c>
      <c r="E6" s="65">
        <f>'Budget projektägare'!F15+'Budget partners'!F15+'Budget partners'!K15+'Budget partners'!P15+'Budget partners'!U15</f>
        <v>0</v>
      </c>
      <c r="F6" s="246">
        <f>SUM(B6:E6)</f>
        <v>0</v>
      </c>
      <c r="G6" s="148"/>
      <c r="J6" s="35"/>
      <c r="V6" s="33"/>
      <c r="W6" s="33"/>
      <c r="X6" s="33"/>
      <c r="Y6" s="33"/>
    </row>
    <row r="7" spans="1:25" ht="15.75" thickBot="1" x14ac:dyDescent="0.3">
      <c r="A7" s="245" t="s">
        <v>185</v>
      </c>
      <c r="B7" s="65">
        <f>'Budget projektägare'!C16+'Budget partners'!C16+'Budget partners'!H16+'Budget partners'!M16+'Budget partners'!R16</f>
        <v>0</v>
      </c>
      <c r="C7" s="65">
        <f>'Budget projektägare'!D16+'Budget partners'!D16+'Budget partners'!I16+'Budget partners'!N16+'Budget partners'!S16</f>
        <v>0</v>
      </c>
      <c r="D7" s="65">
        <f>'Budget projektägare'!E16+'Budget partners'!E16+'Budget partners'!J16+'Budget partners'!O16+'Budget partners'!T16</f>
        <v>0</v>
      </c>
      <c r="E7" s="65">
        <f>'Budget projektägare'!F16+'Budget partners'!F16+'Budget partners'!K16+'Budget partners'!P16+'Budget partners'!U16</f>
        <v>0</v>
      </c>
      <c r="F7" s="246">
        <f t="shared" ref="F7:F8" si="0">SUM(B7:E7)</f>
        <v>0</v>
      </c>
      <c r="G7" s="148"/>
      <c r="J7" s="35"/>
      <c r="V7" s="33"/>
      <c r="W7" s="33"/>
      <c r="X7" s="33"/>
      <c r="Y7" s="33"/>
    </row>
    <row r="8" spans="1:25" ht="15.75" thickBot="1" x14ac:dyDescent="0.3">
      <c r="A8" s="245" t="s">
        <v>184</v>
      </c>
      <c r="B8" s="65">
        <f>'Budget projektägare'!C17+'Budget partners'!C17+'Budget partners'!H17+'Budget partners'!M17+'Budget partners'!R17</f>
        <v>0</v>
      </c>
      <c r="C8" s="65">
        <f>'Budget projektägare'!D17+'Budget partners'!D17+'Budget partners'!I17+'Budget partners'!N17+'Budget partners'!S17</f>
        <v>0</v>
      </c>
      <c r="D8" s="65">
        <f>'Budget projektägare'!E17+'Budget partners'!E17+'Budget partners'!J17+'Budget partners'!O17+'Budget partners'!T17</f>
        <v>0</v>
      </c>
      <c r="E8" s="65">
        <f>'Budget projektägare'!F17+'Budget partners'!F17+'Budget partners'!K17+'Budget partners'!P17+'Budget partners'!U17</f>
        <v>0</v>
      </c>
      <c r="F8" s="246">
        <f t="shared" si="0"/>
        <v>0</v>
      </c>
      <c r="G8" s="148"/>
      <c r="J8" s="35"/>
      <c r="V8" s="33"/>
      <c r="W8" s="33"/>
      <c r="X8" s="33"/>
      <c r="Y8" s="33"/>
    </row>
    <row r="9" spans="1:25" ht="15.75" thickBot="1" x14ac:dyDescent="0.3">
      <c r="A9" s="245" t="s">
        <v>40</v>
      </c>
      <c r="B9" s="65">
        <f>'Budget projektägare'!C27+'Budget partners'!C27+'Budget partners'!H27+'Budget partners'!M27+'Budget partners'!R27</f>
        <v>0</v>
      </c>
      <c r="C9" s="65">
        <f>'Budget projektägare'!D27+'Budget partners'!D27+'Budget partners'!I27+'Budget partners'!N27+'Budget partners'!S27</f>
        <v>0</v>
      </c>
      <c r="D9" s="65">
        <f>'Budget projektägare'!E27+'Budget partners'!E27+'Budget partners'!J27+'Budget partners'!O27+'Budget partners'!T27</f>
        <v>0</v>
      </c>
      <c r="E9" s="65">
        <f>'Budget projektägare'!F27+'Budget partners'!F27+'Budget partners'!K27+'Budget partners'!P27+'Budget partners'!U27</f>
        <v>0</v>
      </c>
      <c r="F9" s="246">
        <f t="shared" ref="F9:F18" si="1">SUM(B9:E9)</f>
        <v>0</v>
      </c>
      <c r="G9" s="148"/>
      <c r="J9" s="35"/>
      <c r="V9" s="33"/>
      <c r="W9" s="33"/>
      <c r="X9" s="33"/>
      <c r="Y9" s="33"/>
    </row>
    <row r="10" spans="1:25" ht="15.75" thickBot="1" x14ac:dyDescent="0.3">
      <c r="A10" s="245" t="s">
        <v>41</v>
      </c>
      <c r="B10" s="65">
        <f>'Budget projektägare'!C34+'Budget partners'!C34+'Budget partners'!H34+'Budget partners'!M34+'Budget partners'!R34</f>
        <v>0</v>
      </c>
      <c r="C10" s="65">
        <f>'Budget projektägare'!D34+'Budget partners'!D34+'Budget partners'!I34+'Budget partners'!N34+'Budget partners'!S34</f>
        <v>0</v>
      </c>
      <c r="D10" s="65">
        <f>'Budget projektägare'!E34+'Budget partners'!E34+'Budget partners'!J34+'Budget partners'!O34+'Budget partners'!T34</f>
        <v>0</v>
      </c>
      <c r="E10" s="65">
        <f>'Budget projektägare'!F34+'Budget partners'!F34+'Budget partners'!K34+'Budget partners'!P34+'Budget partners'!U34</f>
        <v>0</v>
      </c>
      <c r="F10" s="246">
        <f t="shared" si="1"/>
        <v>0</v>
      </c>
      <c r="G10" s="148"/>
      <c r="J10" s="298"/>
      <c r="V10" s="33"/>
      <c r="W10" s="33"/>
      <c r="X10" s="33"/>
      <c r="Y10" s="33"/>
    </row>
    <row r="11" spans="1:25" ht="15.75" thickBot="1" x14ac:dyDescent="0.3">
      <c r="A11" s="247" t="s">
        <v>42</v>
      </c>
      <c r="B11" s="63">
        <f>'Budget projektägare'!C41+'Budget partners'!C41+'Budget partners'!H41+'Budget partners'!M41+'Budget partners'!R41</f>
        <v>0</v>
      </c>
      <c r="C11" s="63">
        <f>'Budget projektägare'!D41+'Budget partners'!D41+'Budget partners'!I41+'Budget partners'!N41+'Budget partners'!S41</f>
        <v>0</v>
      </c>
      <c r="D11" s="63">
        <f>'Budget projektägare'!E41+'Budget partners'!E41+'Budget partners'!J41+'Budget partners'!O41+'Budget partners'!T41</f>
        <v>0</v>
      </c>
      <c r="E11" s="63">
        <f>'Budget projektägare'!F41+'Budget partners'!F41+'Budget partners'!K41+'Budget partners'!P41+'Budget partners'!U41</f>
        <v>0</v>
      </c>
      <c r="F11" s="246">
        <f t="shared" si="1"/>
        <v>0</v>
      </c>
      <c r="G11" s="148"/>
      <c r="J11" s="35"/>
      <c r="V11" s="33"/>
      <c r="W11" s="33"/>
      <c r="X11" s="33"/>
      <c r="Y11" s="33"/>
    </row>
    <row r="12" spans="1:25" ht="16.5" thickBot="1" x14ac:dyDescent="0.3">
      <c r="A12" s="248" t="s">
        <v>14</v>
      </c>
      <c r="B12" s="69">
        <f>SUM(B6:B11)</f>
        <v>0</v>
      </c>
      <c r="C12" s="69">
        <f>SUM(C6:C11)</f>
        <v>0</v>
      </c>
      <c r="D12" s="69">
        <f>SUM(D6:D11)</f>
        <v>0</v>
      </c>
      <c r="E12" s="69">
        <f>SUM(E6:E11)</f>
        <v>0</v>
      </c>
      <c r="F12" s="249">
        <f t="shared" si="1"/>
        <v>0</v>
      </c>
      <c r="G12" s="148"/>
      <c r="J12" s="35"/>
      <c r="V12" s="33"/>
      <c r="W12" s="33"/>
      <c r="X12" s="33"/>
      <c r="Y12" s="33"/>
    </row>
    <row r="13" spans="1:25" x14ac:dyDescent="0.25">
      <c r="A13" s="419" t="s">
        <v>13</v>
      </c>
      <c r="B13" s="251">
        <f>'Budget projektägare'!C45+'Budget partners'!C45+'Budget partners'!H45+'Budget partners'!M45+'Budget partners'!R45</f>
        <v>0</v>
      </c>
      <c r="C13" s="251">
        <f>'Budget projektägare'!D45+'Budget partners'!D45+'Budget partners'!I45+'Budget partners'!N45+'Budget partners'!S45</f>
        <v>0</v>
      </c>
      <c r="D13" s="251">
        <f>'Budget projektägare'!E45+'Budget partners'!E45+'Budget partners'!J45+'Budget partners'!O45+'Budget partners'!T45</f>
        <v>0</v>
      </c>
      <c r="E13" s="251">
        <f>'Budget projektägare'!F45+'Budget partners'!F45+'Budget partners'!K45+'Budget partners'!P45+'Budget partners'!U45</f>
        <v>0</v>
      </c>
      <c r="F13" s="252">
        <f t="shared" si="1"/>
        <v>0</v>
      </c>
      <c r="G13" s="148"/>
      <c r="J13" s="298"/>
      <c r="V13" s="33"/>
      <c r="W13" s="33"/>
      <c r="X13" s="33"/>
      <c r="Y13" s="33"/>
    </row>
    <row r="14" spans="1:25" ht="16.5" thickBot="1" x14ac:dyDescent="0.3">
      <c r="A14" s="248" t="s">
        <v>15</v>
      </c>
      <c r="B14" s="77">
        <f t="shared" ref="B14:E14" si="2">SUM(B12-B13)</f>
        <v>0</v>
      </c>
      <c r="C14" s="77">
        <f>SUM(C12-C13)</f>
        <v>0</v>
      </c>
      <c r="D14" s="77">
        <f t="shared" si="2"/>
        <v>0</v>
      </c>
      <c r="E14" s="77">
        <f t="shared" si="2"/>
        <v>0</v>
      </c>
      <c r="F14" s="253">
        <f t="shared" si="1"/>
        <v>0</v>
      </c>
      <c r="G14" s="148"/>
      <c r="J14" s="35"/>
      <c r="V14" s="33"/>
      <c r="W14" s="33"/>
      <c r="X14" s="33"/>
      <c r="Y14" s="33"/>
    </row>
    <row r="15" spans="1:25" x14ac:dyDescent="0.25">
      <c r="A15" s="420" t="s">
        <v>16</v>
      </c>
      <c r="B15" s="84">
        <f>'Budget projektägare'!C82+'Budget partners'!C79+'Budget partners'!H79+'Budget partners'!M79+'Budget partners'!R79</f>
        <v>0</v>
      </c>
      <c r="C15" s="84">
        <f>'Budget projektägare'!D82+'Budget partners'!D79+'Budget partners'!I79+'Budget partners'!N79+'Budget partners'!S79</f>
        <v>0</v>
      </c>
      <c r="D15" s="84">
        <f>'Budget projektägare'!E82+'Budget partners'!E79+'Budget partners'!J79+'Budget partners'!O79+'Budget partners'!T79</f>
        <v>0</v>
      </c>
      <c r="E15" s="84">
        <f>'Budget projektägare'!F82+'Budget partners'!F79+'Budget partners'!K79+'Budget partners'!P79+'Budget partners'!U79</f>
        <v>0</v>
      </c>
      <c r="F15" s="421">
        <f t="shared" si="1"/>
        <v>0</v>
      </c>
      <c r="G15" s="148"/>
      <c r="J15" s="298"/>
      <c r="V15" s="33"/>
      <c r="W15" s="33"/>
      <c r="X15" s="33"/>
      <c r="Y15" s="33"/>
    </row>
    <row r="16" spans="1:25" ht="15.75" thickBot="1" x14ac:dyDescent="0.3">
      <c r="A16" s="422" t="s">
        <v>17</v>
      </c>
      <c r="B16" s="255">
        <f>'Budget projektägare'!C100+'Budget partners'!C97+'Budget partners'!H97+'Budget partners'!M97+'Budget partners'!R97</f>
        <v>0</v>
      </c>
      <c r="C16" s="255">
        <f>'Budget projektägare'!D100+'Budget partners'!D97+'Budget partners'!I97+'Budget partners'!N97+'Budget partners'!S97</f>
        <v>0</v>
      </c>
      <c r="D16" s="255">
        <f>'Budget projektägare'!E100+'Budget partners'!E97+'Budget partners'!J97+'Budget partners'!O97+'Budget partners'!T97</f>
        <v>0</v>
      </c>
      <c r="E16" s="255">
        <f>'Budget projektägare'!F100+'Budget partners'!F97+'Budget partners'!K97+'Budget partners'!P97+'Budget partners'!U97</f>
        <v>0</v>
      </c>
      <c r="F16" s="256">
        <f t="shared" si="1"/>
        <v>0</v>
      </c>
      <c r="G16" s="148"/>
      <c r="J16" s="35"/>
      <c r="V16" s="33"/>
      <c r="W16" s="33"/>
      <c r="X16" s="33"/>
      <c r="Y16" s="33"/>
    </row>
    <row r="17" spans="1:25" ht="16.5" thickBot="1" x14ac:dyDescent="0.3">
      <c r="A17" s="248" t="s">
        <v>18</v>
      </c>
      <c r="B17" s="69">
        <f t="shared" ref="B17:E17" si="3">B15+B16</f>
        <v>0</v>
      </c>
      <c r="C17" s="69">
        <f t="shared" si="3"/>
        <v>0</v>
      </c>
      <c r="D17" s="69">
        <f t="shared" si="3"/>
        <v>0</v>
      </c>
      <c r="E17" s="69">
        <f t="shared" si="3"/>
        <v>0</v>
      </c>
      <c r="F17" s="249">
        <f t="shared" si="1"/>
        <v>0</v>
      </c>
      <c r="G17" s="148"/>
      <c r="V17" s="33"/>
      <c r="W17" s="33"/>
      <c r="X17" s="33"/>
      <c r="Y17" s="33"/>
    </row>
    <row r="18" spans="1:25" ht="20.25" thickBot="1" x14ac:dyDescent="0.3">
      <c r="A18" s="259" t="s">
        <v>19</v>
      </c>
      <c r="B18" s="95">
        <f t="shared" ref="B18:E18" si="4">B14+B17</f>
        <v>0</v>
      </c>
      <c r="C18" s="95">
        <f t="shared" si="4"/>
        <v>0</v>
      </c>
      <c r="D18" s="95">
        <f t="shared" si="4"/>
        <v>0</v>
      </c>
      <c r="E18" s="95">
        <f t="shared" si="4"/>
        <v>0</v>
      </c>
      <c r="F18" s="260">
        <f t="shared" si="1"/>
        <v>0</v>
      </c>
      <c r="G18" s="148"/>
      <c r="V18" s="33"/>
      <c r="W18" s="33"/>
      <c r="X18" s="33"/>
      <c r="Y18" s="33"/>
    </row>
    <row r="19" spans="1:25" ht="38.25" thickBot="1" x14ac:dyDescent="0.35">
      <c r="A19" s="261" t="s">
        <v>20</v>
      </c>
      <c r="B19" s="262" t="str">
        <f>B5</f>
        <v>År 1</v>
      </c>
      <c r="C19" s="262" t="str">
        <f>C5</f>
        <v>År 2</v>
      </c>
      <c r="D19" s="262" t="str">
        <f>D5</f>
        <v>År 3</v>
      </c>
      <c r="E19" s="262" t="str">
        <f>E5</f>
        <v>År 4</v>
      </c>
      <c r="F19" s="263" t="s">
        <v>12</v>
      </c>
      <c r="G19" s="264" t="s">
        <v>70</v>
      </c>
      <c r="V19" s="33"/>
      <c r="W19" s="33"/>
      <c r="X19" s="33"/>
      <c r="Y19" s="33"/>
    </row>
    <row r="20" spans="1:25" x14ac:dyDescent="0.25">
      <c r="A20" s="247" t="s">
        <v>21</v>
      </c>
      <c r="B20" s="63">
        <f>'Budget projektägare'!C75+'Budget partners'!C72+'Budget partners'!H72+'Budget partners'!M72+'Budget partners'!R72</f>
        <v>0</v>
      </c>
      <c r="C20" s="63">
        <f>'Budget projektägare'!D75+'Budget partners'!D72+'Budget partners'!I72+'Budget partners'!N72+'Budget partners'!S72</f>
        <v>0</v>
      </c>
      <c r="D20" s="63">
        <f>'Budget projektägare'!E75+'Budget partners'!E72+'Budget partners'!J72+'Budget partners'!O72+'Budget partners'!T72</f>
        <v>0</v>
      </c>
      <c r="E20" s="63">
        <f>'Budget projektägare'!F75+'Budget partners'!F72+'Budget partners'!K72+'Budget partners'!P72+'Budget partners'!U72</f>
        <v>0</v>
      </c>
      <c r="F20" s="265">
        <f t="shared" ref="F20:F26" si="5">SUM(B20:E20)</f>
        <v>0</v>
      </c>
      <c r="G20" s="266" t="e">
        <f>ROUND((F20/F18),8)</f>
        <v>#DIV/0!</v>
      </c>
      <c r="V20" s="33"/>
      <c r="W20" s="33"/>
      <c r="X20" s="33"/>
      <c r="Y20" s="33"/>
    </row>
    <row r="21" spans="1:25" x14ac:dyDescent="0.25">
      <c r="A21" s="247" t="s">
        <v>16</v>
      </c>
      <c r="B21" s="63">
        <f t="shared" ref="B21:E21" si="6">SUM(B15)</f>
        <v>0</v>
      </c>
      <c r="C21" s="63">
        <f t="shared" si="6"/>
        <v>0</v>
      </c>
      <c r="D21" s="63">
        <f>SUM(D15)</f>
        <v>0</v>
      </c>
      <c r="E21" s="63">
        <f t="shared" si="6"/>
        <v>0</v>
      </c>
      <c r="F21" s="265">
        <f t="shared" si="5"/>
        <v>0</v>
      </c>
      <c r="G21" s="266" t="e">
        <f>ROUND((F21/F18),8)</f>
        <v>#DIV/0!</v>
      </c>
      <c r="V21" s="33"/>
      <c r="W21" s="33"/>
      <c r="X21" s="33"/>
      <c r="Y21" s="33"/>
    </row>
    <row r="22" spans="1:25" ht="15.75" x14ac:dyDescent="0.25">
      <c r="A22" s="267" t="s">
        <v>22</v>
      </c>
      <c r="B22" s="108">
        <f t="shared" ref="B22:E22" si="7">B20+B21</f>
        <v>0</v>
      </c>
      <c r="C22" s="108">
        <f t="shared" si="7"/>
        <v>0</v>
      </c>
      <c r="D22" s="108">
        <f t="shared" si="7"/>
        <v>0</v>
      </c>
      <c r="E22" s="108">
        <f t="shared" si="7"/>
        <v>0</v>
      </c>
      <c r="F22" s="268">
        <f t="shared" si="5"/>
        <v>0</v>
      </c>
      <c r="G22" s="269"/>
    </row>
    <row r="23" spans="1:25" x14ac:dyDescent="0.25">
      <c r="A23" s="247" t="s">
        <v>23</v>
      </c>
      <c r="B23" s="63">
        <f>'Budget projektägare'!C93+'Budget partners'!C90+'Budget partners'!H90+'Budget partners'!M90+'Budget partners'!R90</f>
        <v>0</v>
      </c>
      <c r="C23" s="63">
        <f>'Budget projektägare'!D93+'Budget partners'!D90+'Budget partners'!I90+'Budget partners'!N90+'Budget partners'!S90</f>
        <v>0</v>
      </c>
      <c r="D23" s="63">
        <f>'Budget projektägare'!E93+'Budget partners'!E90+'Budget partners'!J90+'Budget partners'!O90+'Budget partners'!T90</f>
        <v>0</v>
      </c>
      <c r="E23" s="63">
        <f>'Budget projektägare'!F93+'Budget partners'!F90+'Budget partners'!K90+'Budget partners'!P90+'Budget partners'!U90</f>
        <v>0</v>
      </c>
      <c r="F23" s="265">
        <f t="shared" si="5"/>
        <v>0</v>
      </c>
      <c r="G23" s="270" t="e">
        <f>ROUND((F23/F18),8)</f>
        <v>#DIV/0!</v>
      </c>
      <c r="H23" s="314" t="s">
        <v>72</v>
      </c>
      <c r="I23" s="315" t="s">
        <v>71</v>
      </c>
      <c r="J23" s="316"/>
      <c r="K23" s="317"/>
      <c r="L23" s="318">
        <f>'Budget projektägare'!B85+'Budget partners'!B82+'Budget partners'!G82+'Budget partners'!L82+'Budget partners'!Q82</f>
        <v>0</v>
      </c>
      <c r="M23" s="319" t="e">
        <f>ROUND((L23/F18),8)</f>
        <v>#DIV/0!</v>
      </c>
    </row>
    <row r="24" spans="1:25" x14ac:dyDescent="0.25">
      <c r="A24" s="271" t="s">
        <v>24</v>
      </c>
      <c r="B24" s="272">
        <f t="shared" ref="B24:E24" si="8">SUM(B16)</f>
        <v>0</v>
      </c>
      <c r="C24" s="272">
        <f t="shared" si="8"/>
        <v>0</v>
      </c>
      <c r="D24" s="272">
        <f t="shared" si="8"/>
        <v>0</v>
      </c>
      <c r="E24" s="272">
        <f t="shared" si="8"/>
        <v>0</v>
      </c>
      <c r="F24" s="273">
        <f t="shared" si="5"/>
        <v>0</v>
      </c>
      <c r="G24" s="266" t="e">
        <f>ROUND((F24/F18),8)</f>
        <v>#DIV/0!</v>
      </c>
    </row>
    <row r="25" spans="1:25" ht="15.75" x14ac:dyDescent="0.25">
      <c r="A25" s="274" t="s">
        <v>25</v>
      </c>
      <c r="B25" s="118">
        <f t="shared" ref="B25:E25" si="9">B23+B24</f>
        <v>0</v>
      </c>
      <c r="C25" s="118">
        <f t="shared" si="9"/>
        <v>0</v>
      </c>
      <c r="D25" s="118">
        <f t="shared" si="9"/>
        <v>0</v>
      </c>
      <c r="E25" s="118">
        <f t="shared" si="9"/>
        <v>0</v>
      </c>
      <c r="F25" s="423">
        <f t="shared" si="5"/>
        <v>0</v>
      </c>
      <c r="G25" s="275"/>
      <c r="V25" s="33"/>
      <c r="W25" s="33"/>
      <c r="X25" s="33"/>
    </row>
    <row r="26" spans="1:25" ht="15.75" x14ac:dyDescent="0.25">
      <c r="A26" s="274" t="s">
        <v>26</v>
      </c>
      <c r="B26" s="118">
        <f>SUM(B22,B25)</f>
        <v>0</v>
      </c>
      <c r="C26" s="118">
        <f>SUM(C25,C22)</f>
        <v>0</v>
      </c>
      <c r="D26" s="118">
        <f t="shared" ref="D26:E26" si="10">SUM(D25,D22)</f>
        <v>0</v>
      </c>
      <c r="E26" s="118">
        <f t="shared" si="10"/>
        <v>0</v>
      </c>
      <c r="F26" s="423">
        <f t="shared" si="5"/>
        <v>0</v>
      </c>
      <c r="G26" s="270" t="e">
        <f>ROUND((F26/F18),8)</f>
        <v>#DIV/0!</v>
      </c>
      <c r="V26" s="33"/>
      <c r="W26" s="33"/>
      <c r="X26" s="33"/>
    </row>
    <row r="27" spans="1:25" ht="16.5" thickBot="1" x14ac:dyDescent="0.3">
      <c r="A27" s="119" t="s">
        <v>27</v>
      </c>
      <c r="B27" s="121"/>
      <c r="C27" s="121"/>
      <c r="D27" s="121"/>
      <c r="E27" s="121"/>
      <c r="F27" s="276"/>
      <c r="G27" s="275"/>
      <c r="V27" s="33"/>
      <c r="W27" s="33"/>
      <c r="X27" s="33"/>
    </row>
    <row r="28" spans="1:25" s="21" customFormat="1" ht="16.5" thickBot="1" x14ac:dyDescent="0.3">
      <c r="A28" s="277" t="s">
        <v>28</v>
      </c>
      <c r="B28" s="125">
        <f t="shared" ref="B28:E28" si="11">B18-(B22+B25)</f>
        <v>0</v>
      </c>
      <c r="C28" s="125">
        <f t="shared" si="11"/>
        <v>0</v>
      </c>
      <c r="D28" s="125">
        <f t="shared" si="11"/>
        <v>0</v>
      </c>
      <c r="E28" s="125">
        <f t="shared" si="11"/>
        <v>0</v>
      </c>
      <c r="F28" s="278">
        <f>SUM(B28:E28)</f>
        <v>0</v>
      </c>
      <c r="G28" s="270" t="e">
        <f>ROUND((F28/F18),8)</f>
        <v>#DIV/0!</v>
      </c>
      <c r="H28" s="34"/>
      <c r="I28" s="34"/>
      <c r="J28" s="34"/>
      <c r="K28" s="34"/>
      <c r="L28" s="34"/>
      <c r="M28" s="34"/>
      <c r="N28" s="34"/>
      <c r="O28" s="34"/>
      <c r="P28" s="34"/>
      <c r="Q28" s="34"/>
      <c r="R28" s="34"/>
      <c r="S28" s="34"/>
      <c r="T28" s="34"/>
      <c r="U28" s="34"/>
      <c r="V28" s="34"/>
      <c r="W28" s="34"/>
      <c r="X28" s="34"/>
    </row>
    <row r="29" spans="1:25" ht="24" thickBot="1" x14ac:dyDescent="0.3">
      <c r="A29" s="279" t="s">
        <v>29</v>
      </c>
      <c r="B29" s="129">
        <f>SUM(B22,B25,B28)</f>
        <v>0</v>
      </c>
      <c r="C29" s="129">
        <f>C22+C25+C28</f>
        <v>0</v>
      </c>
      <c r="D29" s="129">
        <f t="shared" ref="D29:E29" si="12">D22+D25+D28</f>
        <v>0</v>
      </c>
      <c r="E29" s="129">
        <f t="shared" si="12"/>
        <v>0</v>
      </c>
      <c r="F29" s="280">
        <f>SUM(B29:E29)</f>
        <v>0</v>
      </c>
      <c r="G29" s="281" t="e">
        <f>G26+G28</f>
        <v>#DIV/0!</v>
      </c>
      <c r="V29" s="33"/>
      <c r="W29" s="33"/>
      <c r="X29" s="33"/>
    </row>
    <row r="30" spans="1:25" ht="15.75" x14ac:dyDescent="0.25">
      <c r="A30" s="282" t="s">
        <v>30</v>
      </c>
      <c r="B30" s="228"/>
      <c r="C30" s="228"/>
      <c r="D30" s="228"/>
      <c r="E30" s="228"/>
      <c r="F30" s="283"/>
      <c r="G30" s="148"/>
      <c r="V30" s="33"/>
      <c r="W30" s="33"/>
      <c r="X30" s="33"/>
    </row>
    <row r="31" spans="1:25" x14ac:dyDescent="0.25">
      <c r="A31" s="284" t="s">
        <v>31</v>
      </c>
      <c r="B31" s="231" t="e">
        <f>B17/(B22+B25)</f>
        <v>#DIV/0!</v>
      </c>
      <c r="C31" s="231" t="e">
        <f t="shared" ref="C31:D31" si="13">C17/(C22+C25)</f>
        <v>#DIV/0!</v>
      </c>
      <c r="D31" s="231" t="e">
        <f t="shared" si="13"/>
        <v>#DIV/0!</v>
      </c>
      <c r="E31" s="231" t="e">
        <f>E17/(E22+E25)</f>
        <v>#DIV/0!</v>
      </c>
      <c r="F31" s="231" t="e">
        <f>F17/(F22+F25)</f>
        <v>#DIV/0!</v>
      </c>
      <c r="G31" s="148"/>
      <c r="V31" s="33"/>
      <c r="W31" s="33"/>
      <c r="X31" s="33"/>
    </row>
    <row r="32" spans="1:25" x14ac:dyDescent="0.25">
      <c r="A32" s="284" t="s">
        <v>32</v>
      </c>
      <c r="B32" s="231" t="e">
        <f t="shared" ref="B32:E32" si="14">B22/B18</f>
        <v>#DIV/0!</v>
      </c>
      <c r="C32" s="231" t="e">
        <f t="shared" si="14"/>
        <v>#DIV/0!</v>
      </c>
      <c r="D32" s="231" t="e">
        <f t="shared" si="14"/>
        <v>#DIV/0!</v>
      </c>
      <c r="E32" s="231" t="e">
        <f t="shared" si="14"/>
        <v>#DIV/0!</v>
      </c>
      <c r="F32" s="231" t="e">
        <f>F22/F18</f>
        <v>#DIV/0!</v>
      </c>
      <c r="G32" s="148"/>
      <c r="V32" s="33"/>
      <c r="W32" s="33"/>
      <c r="X32" s="33"/>
    </row>
    <row r="33" spans="1:24" x14ac:dyDescent="0.25">
      <c r="A33" s="284" t="s">
        <v>33</v>
      </c>
      <c r="B33" s="231" t="e">
        <f t="shared" ref="B33:E33" si="15">B25/B18</f>
        <v>#DIV/0!</v>
      </c>
      <c r="C33" s="231" t="e">
        <f t="shared" si="15"/>
        <v>#DIV/0!</v>
      </c>
      <c r="D33" s="231" t="e">
        <f t="shared" si="15"/>
        <v>#DIV/0!</v>
      </c>
      <c r="E33" s="231" t="e">
        <f t="shared" si="15"/>
        <v>#DIV/0!</v>
      </c>
      <c r="F33" s="231" t="e">
        <f>F25/F18</f>
        <v>#DIV/0!</v>
      </c>
      <c r="G33" s="148"/>
      <c r="V33" s="33"/>
      <c r="W33" s="33"/>
      <c r="X33" s="33"/>
    </row>
    <row r="34" spans="1:24" x14ac:dyDescent="0.25">
      <c r="A34" s="284" t="s">
        <v>34</v>
      </c>
      <c r="B34" s="231" t="e">
        <f>B28/B14</f>
        <v>#DIV/0!</v>
      </c>
      <c r="C34" s="231" t="e">
        <f>C28/C14</f>
        <v>#DIV/0!</v>
      </c>
      <c r="D34" s="231" t="e">
        <f t="shared" ref="D34:E34" si="16">D28/D14</f>
        <v>#DIV/0!</v>
      </c>
      <c r="E34" s="231" t="e">
        <f t="shared" si="16"/>
        <v>#DIV/0!</v>
      </c>
      <c r="F34" s="231" t="e">
        <f>F28/F14</f>
        <v>#DIV/0!</v>
      </c>
      <c r="G34" s="148"/>
      <c r="V34" s="33"/>
      <c r="W34" s="33"/>
      <c r="X34" s="33"/>
    </row>
    <row r="35" spans="1:24" ht="15.75" thickBot="1" x14ac:dyDescent="0.3">
      <c r="A35" s="285" t="s">
        <v>35</v>
      </c>
      <c r="B35" s="286" t="e">
        <f>B28/B18</f>
        <v>#DIV/0!</v>
      </c>
      <c r="C35" s="286" t="e">
        <f t="shared" ref="C35:F35" si="17">C28/C18</f>
        <v>#DIV/0!</v>
      </c>
      <c r="D35" s="286" t="e">
        <f t="shared" si="17"/>
        <v>#DIV/0!</v>
      </c>
      <c r="E35" s="286" t="e">
        <f t="shared" si="17"/>
        <v>#DIV/0!</v>
      </c>
      <c r="F35" s="286" t="e">
        <f t="shared" si="17"/>
        <v>#DIV/0!</v>
      </c>
      <c r="G35" s="287" t="e">
        <f>IF(F35&gt;40%,"EU-andel får ej överstiga 40,00%",IF(F35&lt;40%,"",IF(F35=40%,"")))</f>
        <v>#DIV/0!</v>
      </c>
      <c r="V35" s="33"/>
      <c r="W35" s="33"/>
      <c r="X35" s="33"/>
    </row>
    <row r="36" spans="1:24" s="24" customFormat="1" x14ac:dyDescent="0.25">
      <c r="A36" s="424"/>
      <c r="B36" s="425"/>
      <c r="C36" s="425"/>
      <c r="D36" s="425"/>
      <c r="E36" s="425"/>
      <c r="F36" s="425"/>
      <c r="G36" s="287"/>
      <c r="H36" s="35"/>
      <c r="I36" s="35"/>
      <c r="J36" s="35"/>
      <c r="K36" s="35"/>
      <c r="L36" s="35"/>
      <c r="M36" s="35"/>
      <c r="N36" s="35"/>
      <c r="O36" s="35"/>
      <c r="P36" s="35"/>
      <c r="Q36" s="35"/>
      <c r="R36" s="35"/>
      <c r="S36" s="35"/>
      <c r="T36" s="35"/>
      <c r="U36" s="35"/>
      <c r="V36" s="35"/>
      <c r="W36" s="35"/>
      <c r="X36" s="35"/>
    </row>
    <row r="37" spans="1:24" x14ac:dyDescent="0.25">
      <c r="A37" s="321" t="s">
        <v>67</v>
      </c>
      <c r="B37" s="64"/>
      <c r="C37" s="64"/>
      <c r="D37" s="64"/>
      <c r="E37" s="64"/>
      <c r="F37" s="64"/>
      <c r="G37" s="148"/>
      <c r="V37" s="33"/>
      <c r="W37" s="33"/>
      <c r="X37" s="33"/>
    </row>
    <row r="38" spans="1:24" x14ac:dyDescent="0.25">
      <c r="A38" s="322" t="s">
        <v>65</v>
      </c>
      <c r="B38" s="323">
        <f>0.4*B18</f>
        <v>0</v>
      </c>
      <c r="C38" s="323">
        <f>0.4*C18</f>
        <v>0</v>
      </c>
      <c r="D38" s="323">
        <f>0.4*D18</f>
        <v>0</v>
      </c>
      <c r="E38" s="323">
        <f>0.4*E18</f>
        <v>0</v>
      </c>
      <c r="F38" s="323">
        <f>0.4*F18</f>
        <v>0</v>
      </c>
      <c r="G38" s="148"/>
      <c r="V38" s="33"/>
      <c r="W38" s="33"/>
      <c r="X38" s="33"/>
    </row>
    <row r="39" spans="1:24" ht="15.75" thickBot="1" x14ac:dyDescent="0.3">
      <c r="A39" s="322" t="s">
        <v>68</v>
      </c>
      <c r="B39" s="323">
        <f>0.6*B18</f>
        <v>0</v>
      </c>
      <c r="C39" s="323">
        <f t="shared" ref="C39:F39" si="18">0.6*C18</f>
        <v>0</v>
      </c>
      <c r="D39" s="323">
        <f t="shared" si="18"/>
        <v>0</v>
      </c>
      <c r="E39" s="323">
        <f t="shared" si="18"/>
        <v>0</v>
      </c>
      <c r="F39" s="323">
        <f t="shared" si="18"/>
        <v>0</v>
      </c>
      <c r="G39" s="148"/>
      <c r="V39" s="33"/>
      <c r="W39" s="33"/>
      <c r="X39" s="33"/>
    </row>
    <row r="40" spans="1:24" s="2" customFormat="1" x14ac:dyDescent="0.25">
      <c r="A40" s="324" t="s">
        <v>66</v>
      </c>
      <c r="B40" s="325">
        <f>B38+B39</f>
        <v>0</v>
      </c>
      <c r="C40" s="325">
        <f t="shared" ref="C40:F40" si="19">C38+C39</f>
        <v>0</v>
      </c>
      <c r="D40" s="325">
        <f t="shared" si="19"/>
        <v>0</v>
      </c>
      <c r="E40" s="325">
        <f t="shared" si="19"/>
        <v>0</v>
      </c>
      <c r="F40" s="325">
        <f t="shared" si="19"/>
        <v>0</v>
      </c>
      <c r="G40" s="426"/>
      <c r="H40" s="36"/>
      <c r="I40" s="36"/>
      <c r="J40" s="36"/>
      <c r="K40" s="36"/>
      <c r="L40" s="36"/>
      <c r="M40" s="36"/>
      <c r="N40" s="36"/>
      <c r="O40" s="36"/>
      <c r="P40" s="36"/>
      <c r="Q40" s="36"/>
      <c r="R40" s="36"/>
      <c r="S40" s="36"/>
      <c r="T40" s="36"/>
      <c r="U40" s="36"/>
      <c r="V40" s="36"/>
      <c r="W40" s="36"/>
      <c r="X40" s="36"/>
    </row>
    <row r="41" spans="1:24" s="33" customFormat="1" x14ac:dyDescent="0.25">
      <c r="G41" s="288"/>
    </row>
    <row r="42" spans="1:24" s="33" customFormat="1" ht="18.75" x14ac:dyDescent="0.3">
      <c r="A42" s="409" t="s">
        <v>189</v>
      </c>
      <c r="G42" s="288"/>
      <c r="N42" s="288"/>
    </row>
    <row r="43" spans="1:24" s="33" customFormat="1" x14ac:dyDescent="0.25">
      <c r="A43" s="411" t="s">
        <v>187</v>
      </c>
      <c r="B43" s="403"/>
      <c r="C43" s="403"/>
      <c r="D43" s="403"/>
      <c r="E43" s="403"/>
      <c r="F43" s="415">
        <f t="shared" ref="F43:F51" si="20">SUM(B43:E43)</f>
        <v>0</v>
      </c>
      <c r="G43" s="143" t="e">
        <f>F43/F$18</f>
        <v>#DIV/0!</v>
      </c>
    </row>
    <row r="44" spans="1:24" s="33" customFormat="1" x14ac:dyDescent="0.25">
      <c r="A44" s="412" t="s">
        <v>186</v>
      </c>
      <c r="B44" s="407"/>
      <c r="C44" s="407"/>
      <c r="D44" s="407"/>
      <c r="E44" s="407"/>
      <c r="F44" s="416">
        <f t="shared" si="20"/>
        <v>0</v>
      </c>
      <c r="G44" s="408" t="e">
        <f t="shared" ref="G44:G52" si="21">F44/F$18</f>
        <v>#DIV/0!</v>
      </c>
      <c r="H44" s="239"/>
      <c r="I44" s="239"/>
      <c r="J44" s="239"/>
      <c r="K44" s="239"/>
      <c r="L44" s="239"/>
    </row>
    <row r="45" spans="1:24" s="33" customFormat="1" x14ac:dyDescent="0.25">
      <c r="A45" s="413" t="s">
        <v>188</v>
      </c>
      <c r="B45" s="407"/>
      <c r="C45" s="407"/>
      <c r="D45" s="407"/>
      <c r="E45" s="407"/>
      <c r="F45" s="415">
        <f t="shared" si="20"/>
        <v>0</v>
      </c>
      <c r="G45" s="143" t="e">
        <f t="shared" si="21"/>
        <v>#DIV/0!</v>
      </c>
    </row>
    <row r="46" spans="1:24" s="33" customFormat="1" x14ac:dyDescent="0.25">
      <c r="A46" s="413" t="s">
        <v>188</v>
      </c>
      <c r="B46" s="407"/>
      <c r="C46" s="407"/>
      <c r="D46" s="407"/>
      <c r="E46" s="407"/>
      <c r="F46" s="415">
        <f t="shared" si="20"/>
        <v>0</v>
      </c>
      <c r="G46" s="143" t="e">
        <f t="shared" si="21"/>
        <v>#DIV/0!</v>
      </c>
    </row>
    <row r="47" spans="1:24" s="33" customFormat="1" x14ac:dyDescent="0.25">
      <c r="A47" s="413" t="s">
        <v>188</v>
      </c>
      <c r="B47" s="407"/>
      <c r="C47" s="407"/>
      <c r="D47" s="407"/>
      <c r="E47" s="407"/>
      <c r="F47" s="415">
        <f t="shared" si="20"/>
        <v>0</v>
      </c>
      <c r="G47" s="143" t="e">
        <f t="shared" si="21"/>
        <v>#DIV/0!</v>
      </c>
    </row>
    <row r="48" spans="1:24" s="33" customFormat="1" x14ac:dyDescent="0.25">
      <c r="A48" s="413" t="s">
        <v>188</v>
      </c>
      <c r="B48" s="407"/>
      <c r="C48" s="407"/>
      <c r="D48" s="407"/>
      <c r="E48" s="407"/>
      <c r="F48" s="415">
        <f t="shared" si="20"/>
        <v>0</v>
      </c>
      <c r="G48" s="143" t="e">
        <f t="shared" si="21"/>
        <v>#DIV/0!</v>
      </c>
    </row>
    <row r="49" spans="1:24" s="33" customFormat="1" x14ac:dyDescent="0.25">
      <c r="A49" s="413" t="s">
        <v>188</v>
      </c>
      <c r="B49" s="407"/>
      <c r="C49" s="407"/>
      <c r="D49" s="407"/>
      <c r="E49" s="407"/>
      <c r="F49" s="415">
        <f t="shared" si="20"/>
        <v>0</v>
      </c>
      <c r="G49" s="143" t="e">
        <f t="shared" si="21"/>
        <v>#DIV/0!</v>
      </c>
    </row>
    <row r="50" spans="1:24" s="33" customFormat="1" x14ac:dyDescent="0.25">
      <c r="A50" s="413" t="s">
        <v>188</v>
      </c>
      <c r="B50" s="407"/>
      <c r="C50" s="407"/>
      <c r="D50" s="407"/>
      <c r="E50" s="407"/>
      <c r="F50" s="415">
        <f t="shared" si="20"/>
        <v>0</v>
      </c>
      <c r="G50" s="143" t="e">
        <f t="shared" si="21"/>
        <v>#DIV/0!</v>
      </c>
    </row>
    <row r="51" spans="1:24" s="33" customFormat="1" x14ac:dyDescent="0.25">
      <c r="A51" s="413" t="s">
        <v>188</v>
      </c>
      <c r="B51" s="407"/>
      <c r="C51" s="407"/>
      <c r="D51" s="407"/>
      <c r="E51" s="407"/>
      <c r="F51" s="415">
        <f t="shared" si="20"/>
        <v>0</v>
      </c>
      <c r="G51" s="143" t="e">
        <f t="shared" si="21"/>
        <v>#DIV/0!</v>
      </c>
    </row>
    <row r="52" spans="1:24" s="33" customFormat="1" x14ac:dyDescent="0.25">
      <c r="A52" s="410"/>
      <c r="B52" s="415">
        <f>SUM(B43:B51)</f>
        <v>0</v>
      </c>
      <c r="C52" s="415">
        <f>SUM(C43:C51)</f>
        <v>0</v>
      </c>
      <c r="D52" s="415">
        <f>SUM(D43:D51)</f>
        <v>0</v>
      </c>
      <c r="E52" s="415">
        <f>SUM(E43:E51)</f>
        <v>0</v>
      </c>
      <c r="F52" s="415">
        <f>SUM(F43:F51)</f>
        <v>0</v>
      </c>
      <c r="G52" s="414" t="e">
        <f t="shared" si="21"/>
        <v>#DIV/0!</v>
      </c>
    </row>
    <row r="53" spans="1:24" s="33" customFormat="1" x14ac:dyDescent="0.25">
      <c r="G53" s="288"/>
    </row>
    <row r="54" spans="1:24" s="33" customFormat="1" x14ac:dyDescent="0.25">
      <c r="G54" s="288"/>
    </row>
    <row r="55" spans="1:24" s="33" customFormat="1" x14ac:dyDescent="0.25">
      <c r="G55" s="288"/>
    </row>
    <row r="56" spans="1:24" s="33" customFormat="1" x14ac:dyDescent="0.25">
      <c r="G56" s="288"/>
    </row>
    <row r="57" spans="1:24" s="33" customFormat="1" x14ac:dyDescent="0.25">
      <c r="G57" s="288"/>
    </row>
    <row r="58" spans="1:24" s="33" customFormat="1" x14ac:dyDescent="0.25">
      <c r="G58" s="288"/>
    </row>
    <row r="59" spans="1:24" s="33" customFormat="1" x14ac:dyDescent="0.25">
      <c r="G59" s="288"/>
    </row>
    <row r="60" spans="1:24" s="33" customFormat="1" x14ac:dyDescent="0.25">
      <c r="G60" s="288"/>
    </row>
    <row r="61" spans="1:24" s="33" customFormat="1" x14ac:dyDescent="0.25">
      <c r="G61" s="288"/>
    </row>
    <row r="62" spans="1:24" s="33" customFormat="1" x14ac:dyDescent="0.25">
      <c r="G62" s="288"/>
    </row>
    <row r="63" spans="1:24" x14ac:dyDescent="0.25">
      <c r="A63" s="33"/>
      <c r="B63" s="33"/>
      <c r="C63" s="33"/>
      <c r="D63" s="33"/>
      <c r="E63" s="33"/>
      <c r="F63" s="33"/>
      <c r="V63" s="33"/>
      <c r="W63" s="33"/>
      <c r="X63" s="33"/>
    </row>
    <row r="64" spans="1:24" x14ac:dyDescent="0.25">
      <c r="A64" s="33"/>
      <c r="B64" s="33"/>
      <c r="C64" s="33"/>
      <c r="D64" s="33"/>
      <c r="E64" s="33"/>
      <c r="F64" s="33"/>
      <c r="V64" s="33"/>
      <c r="W64" s="33"/>
      <c r="X64" s="33"/>
    </row>
    <row r="65" spans="1:24" x14ac:dyDescent="0.25">
      <c r="A65" s="33"/>
      <c r="B65" s="33"/>
      <c r="C65" s="33"/>
      <c r="D65" s="33"/>
      <c r="E65" s="33"/>
      <c r="F65" s="33"/>
      <c r="V65" s="33"/>
      <c r="W65" s="33"/>
      <c r="X65" s="33"/>
    </row>
    <row r="66" spans="1:24" x14ac:dyDescent="0.25">
      <c r="A66" s="33"/>
      <c r="B66" s="33"/>
      <c r="C66" s="33"/>
      <c r="D66" s="33"/>
      <c r="E66" s="33"/>
      <c r="F66" s="33"/>
      <c r="V66" s="33"/>
      <c r="W66" s="33"/>
      <c r="X66" s="33"/>
    </row>
    <row r="67" spans="1:24" x14ac:dyDescent="0.25">
      <c r="A67" s="33"/>
      <c r="B67" s="33"/>
      <c r="C67" s="33"/>
      <c r="D67" s="33"/>
      <c r="E67" s="33"/>
      <c r="F67" s="33"/>
    </row>
    <row r="68" spans="1:24" x14ac:dyDescent="0.25">
      <c r="A68" s="33"/>
      <c r="B68" s="33"/>
      <c r="C68" s="33"/>
      <c r="D68" s="33"/>
      <c r="E68" s="33"/>
      <c r="F68" s="33"/>
    </row>
    <row r="69" spans="1:24" x14ac:dyDescent="0.25">
      <c r="A69" s="33"/>
      <c r="B69" s="33"/>
      <c r="C69" s="33"/>
      <c r="D69" s="33"/>
      <c r="E69" s="33"/>
      <c r="F69" s="33"/>
    </row>
    <row r="70" spans="1:24" x14ac:dyDescent="0.25">
      <c r="A70" s="33"/>
      <c r="B70" s="33"/>
      <c r="C70" s="33"/>
      <c r="D70" s="33"/>
      <c r="E70" s="33"/>
      <c r="F70" s="33"/>
    </row>
    <row r="71" spans="1:24" x14ac:dyDescent="0.25">
      <c r="A71" s="33"/>
      <c r="B71" s="33"/>
      <c r="C71" s="33"/>
      <c r="D71" s="33"/>
      <c r="E71" s="33"/>
      <c r="F71" s="33"/>
    </row>
    <row r="72" spans="1:24" x14ac:dyDescent="0.25">
      <c r="A72" s="33"/>
      <c r="B72" s="33"/>
      <c r="C72" s="33"/>
      <c r="D72" s="33"/>
      <c r="E72" s="33"/>
      <c r="F72" s="33"/>
    </row>
    <row r="73" spans="1:24" x14ac:dyDescent="0.25">
      <c r="A73" s="33"/>
      <c r="B73" s="33"/>
      <c r="C73" s="33"/>
      <c r="D73" s="33"/>
      <c r="E73" s="33"/>
      <c r="F73" s="33"/>
    </row>
    <row r="74" spans="1:24" x14ac:dyDescent="0.25">
      <c r="A74" s="33"/>
      <c r="B74" s="33"/>
      <c r="C74" s="33"/>
      <c r="D74" s="33"/>
      <c r="E74" s="33"/>
      <c r="F74" s="33"/>
    </row>
    <row r="75" spans="1:24" x14ac:dyDescent="0.25">
      <c r="A75" s="33"/>
      <c r="B75" s="33"/>
      <c r="C75" s="33"/>
      <c r="D75" s="33"/>
      <c r="E75" s="33"/>
      <c r="F75" s="33"/>
    </row>
    <row r="76" spans="1:24" x14ac:dyDescent="0.25">
      <c r="A76" s="33"/>
      <c r="B76" s="33"/>
      <c r="C76" s="33"/>
      <c r="D76" s="33"/>
      <c r="E76" s="33"/>
      <c r="F76" s="33"/>
    </row>
    <row r="77" spans="1:24" x14ac:dyDescent="0.25">
      <c r="A77" s="33"/>
      <c r="B77" s="33"/>
      <c r="C77" s="33"/>
      <c r="D77" s="33"/>
      <c r="E77" s="33"/>
      <c r="F77" s="33"/>
    </row>
  </sheetData>
  <sheetProtection algorithmName="SHA-512" hashValue="cH4jyN3xAoR0n4S5j2X7hA/tz6/DXQ4GAza07R4CFYWWaioL+hVjpkCpRLIoFQJFJ67u5QITlQnSIDHkjy4F+Q==" saltValue="sQWyRXSLBc+TxkNsUB/gTA==" spinCount="100000" sheet="1" objects="1" scenarios="1"/>
  <mergeCells count="2">
    <mergeCell ref="B2:D2"/>
    <mergeCell ref="B3:D3"/>
  </mergeCells>
  <conditionalFormatting sqref="F35:F36">
    <cfRule type="cellIs" dxfId="5" priority="4" operator="greaterThan">
      <formula>0.4</formula>
    </cfRule>
  </conditionalFormatting>
  <conditionalFormatting sqref="M23">
    <cfRule type="cellIs" dxfId="4" priority="1" operator="greaterThan">
      <formula>0.6</formula>
    </cfRule>
  </conditionalFormatting>
  <pageMargins left="0.7" right="0.7" top="0.75" bottom="0.75" header="0.3" footer="0.3"/>
  <pageSetup paperSize="9" scale="57"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EC17-9E95-4E12-A2DC-7D3AF1872693}">
  <dimension ref="A1:AQ111"/>
  <sheetViews>
    <sheetView zoomScaleNormal="100" workbookViewId="0">
      <pane ySplit="5" topLeftCell="A6" activePane="bottomLeft" state="frozen"/>
      <selection pane="bottomLeft" activeCell="B2" sqref="B2"/>
    </sheetView>
  </sheetViews>
  <sheetFormatPr defaultRowHeight="15" x14ac:dyDescent="0.25"/>
  <cols>
    <col min="1" max="1" width="53.42578125" style="64" customWidth="1"/>
    <col min="2" max="2" width="23.140625" style="64" customWidth="1"/>
    <col min="3" max="6" width="14.28515625" style="64" customWidth="1"/>
    <col min="7" max="25" width="9.140625" style="33"/>
  </cols>
  <sheetData>
    <row r="1" spans="1:43" ht="18.75" x14ac:dyDescent="0.3">
      <c r="A1" s="449" t="s">
        <v>64</v>
      </c>
      <c r="B1" s="449"/>
      <c r="C1" s="449"/>
      <c r="D1" s="450"/>
      <c r="E1" s="450"/>
      <c r="F1" s="450"/>
    </row>
    <row r="2" spans="1:43" s="3" customFormat="1" ht="18.75" x14ac:dyDescent="0.3">
      <c r="A2" s="428" t="s">
        <v>49</v>
      </c>
      <c r="B2" s="142"/>
      <c r="C2" s="429"/>
      <c r="D2" s="429"/>
      <c r="E2" s="429"/>
      <c r="F2" s="429"/>
      <c r="G2" s="33"/>
      <c r="H2" s="33"/>
      <c r="I2" s="33"/>
      <c r="J2" s="33"/>
      <c r="K2" s="33"/>
      <c r="L2" s="33"/>
      <c r="M2" s="33"/>
      <c r="N2" s="33"/>
      <c r="O2" s="33"/>
      <c r="P2" s="33"/>
      <c r="Q2" s="33"/>
      <c r="R2" s="33"/>
      <c r="S2" s="33"/>
      <c r="T2" s="33"/>
      <c r="U2" s="33"/>
      <c r="V2" s="33"/>
      <c r="W2" s="33"/>
      <c r="X2" s="33"/>
      <c r="Y2" s="33"/>
    </row>
    <row r="3" spans="1:43" x14ac:dyDescent="0.25">
      <c r="A3" s="428" t="s">
        <v>122</v>
      </c>
      <c r="B3" s="143">
        <v>0</v>
      </c>
      <c r="C3" s="430"/>
      <c r="D3" s="430"/>
      <c r="E3" s="430"/>
      <c r="F3" s="430"/>
    </row>
    <row r="4" spans="1:43" ht="15.75" thickBot="1" x14ac:dyDescent="0.3">
      <c r="A4" s="428" t="s">
        <v>107</v>
      </c>
      <c r="B4" s="144">
        <v>0</v>
      </c>
      <c r="C4" s="430"/>
      <c r="D4" s="430"/>
      <c r="E4" s="430"/>
      <c r="F4" s="430"/>
    </row>
    <row r="5" spans="1:43" ht="24" thickBot="1" x14ac:dyDescent="0.35">
      <c r="A5" s="37" t="s">
        <v>36</v>
      </c>
      <c r="B5" s="38" t="s">
        <v>55</v>
      </c>
      <c r="C5" s="39" t="s">
        <v>45</v>
      </c>
      <c r="D5" s="40" t="s">
        <v>46</v>
      </c>
      <c r="E5" s="40" t="s">
        <v>47</v>
      </c>
      <c r="F5" s="40" t="s">
        <v>50</v>
      </c>
    </row>
    <row r="6" spans="1:43" x14ac:dyDescent="0.25">
      <c r="A6" s="41" t="s">
        <v>128</v>
      </c>
      <c r="B6" s="42" t="s">
        <v>38</v>
      </c>
      <c r="C6" s="43"/>
      <c r="D6" s="44"/>
      <c r="E6" s="44"/>
      <c r="F6" s="44"/>
    </row>
    <row r="7" spans="1:43" x14ac:dyDescent="0.25">
      <c r="A7" s="14"/>
      <c r="B7" s="45">
        <f>SUM(C7:F7)</f>
        <v>0</v>
      </c>
      <c r="C7" s="8"/>
      <c r="D7" s="1"/>
      <c r="E7" s="1"/>
      <c r="F7" s="1"/>
    </row>
    <row r="8" spans="1:43" s="3" customFormat="1" x14ac:dyDescent="0.25">
      <c r="A8" s="14"/>
      <c r="B8" s="45">
        <f t="shared" ref="B8:B10" si="0">SUM(C8:F8)</f>
        <v>0</v>
      </c>
      <c r="C8" s="8"/>
      <c r="D8" s="1"/>
      <c r="E8" s="1"/>
      <c r="F8" s="1"/>
      <c r="G8" s="33"/>
      <c r="H8" s="33"/>
      <c r="I8" s="33"/>
      <c r="J8" s="33"/>
      <c r="K8" s="33"/>
      <c r="L8" s="33"/>
      <c r="M8" s="33"/>
      <c r="N8" s="33"/>
      <c r="O8" s="33"/>
      <c r="P8" s="33"/>
      <c r="Q8" s="33"/>
      <c r="R8" s="33"/>
      <c r="S8" s="33"/>
      <c r="T8" s="33"/>
      <c r="U8" s="33"/>
      <c r="V8" s="33"/>
      <c r="W8" s="33"/>
      <c r="X8" s="33"/>
      <c r="Y8" s="33"/>
    </row>
    <row r="9" spans="1:43" s="3" customFormat="1" x14ac:dyDescent="0.25">
      <c r="A9" s="14"/>
      <c r="B9" s="45">
        <f t="shared" si="0"/>
        <v>0</v>
      </c>
      <c r="C9" s="8"/>
      <c r="D9" s="1"/>
      <c r="E9" s="1"/>
      <c r="F9" s="1"/>
      <c r="G9" s="33"/>
      <c r="H9" s="33"/>
      <c r="I9" s="33"/>
      <c r="J9" s="33"/>
      <c r="K9" s="33"/>
      <c r="L9" s="33"/>
      <c r="M9" s="33"/>
      <c r="N9" s="33"/>
      <c r="O9" s="33"/>
      <c r="P9" s="33"/>
      <c r="Q9" s="33"/>
      <c r="R9" s="33"/>
      <c r="S9" s="33"/>
      <c r="T9" s="33"/>
      <c r="U9" s="33"/>
      <c r="V9" s="33"/>
      <c r="W9" s="33"/>
      <c r="X9" s="33"/>
      <c r="Y9" s="33"/>
    </row>
    <row r="10" spans="1:43" s="3" customFormat="1" x14ac:dyDescent="0.25">
      <c r="A10" s="14"/>
      <c r="B10" s="45">
        <f t="shared" si="0"/>
        <v>0</v>
      </c>
      <c r="C10" s="8"/>
      <c r="D10" s="1"/>
      <c r="E10" s="1"/>
      <c r="F10" s="1"/>
      <c r="G10" s="33"/>
      <c r="H10" s="33"/>
      <c r="I10" s="33"/>
      <c r="J10" s="33"/>
      <c r="K10" s="33"/>
      <c r="L10" s="33"/>
      <c r="M10" s="33"/>
      <c r="N10" s="33"/>
      <c r="O10" s="33"/>
      <c r="P10" s="33"/>
      <c r="Q10" s="33"/>
      <c r="R10" s="33"/>
      <c r="S10" s="33"/>
      <c r="T10" s="33"/>
      <c r="U10" s="33"/>
      <c r="V10" s="33"/>
      <c r="W10" s="33"/>
      <c r="X10" s="33"/>
      <c r="Y10" s="33"/>
    </row>
    <row r="11" spans="1:43" x14ac:dyDescent="0.25">
      <c r="A11" s="14"/>
      <c r="B11" s="45">
        <f t="shared" ref="B11:B14" si="1">SUM(C11:F11)</f>
        <v>0</v>
      </c>
      <c r="C11" s="8"/>
      <c r="D11" s="1"/>
      <c r="E11" s="1"/>
      <c r="F11" s="1"/>
    </row>
    <row r="12" spans="1:43" x14ac:dyDescent="0.25">
      <c r="A12" s="14"/>
      <c r="B12" s="45">
        <f t="shared" si="1"/>
        <v>0</v>
      </c>
      <c r="C12" s="8"/>
      <c r="D12" s="1"/>
      <c r="E12" s="1"/>
      <c r="F12" s="1"/>
    </row>
    <row r="13" spans="1:43" x14ac:dyDescent="0.25">
      <c r="A13" s="14"/>
      <c r="B13" s="45">
        <f t="shared" si="1"/>
        <v>0</v>
      </c>
      <c r="C13" s="8"/>
      <c r="D13" s="1"/>
      <c r="E13" s="1"/>
      <c r="F13" s="1"/>
    </row>
    <row r="14" spans="1:43" x14ac:dyDescent="0.25">
      <c r="A14" s="14"/>
      <c r="B14" s="45">
        <f t="shared" si="1"/>
        <v>0</v>
      </c>
      <c r="C14" s="8"/>
      <c r="D14" s="1"/>
      <c r="E14" s="1"/>
      <c r="F14" s="1"/>
    </row>
    <row r="15" spans="1:43" s="4" customFormat="1" ht="15.75" thickBot="1" x14ac:dyDescent="0.3">
      <c r="A15" s="48" t="s">
        <v>39</v>
      </c>
      <c r="B15" s="49">
        <f>SUM(B7:B14)</f>
        <v>0</v>
      </c>
      <c r="C15" s="50">
        <f t="shared" ref="C15:F15" si="2">SUM(C7:C14)</f>
        <v>0</v>
      </c>
      <c r="D15" s="51">
        <f t="shared" si="2"/>
        <v>0</v>
      </c>
      <c r="E15" s="51">
        <f t="shared" ref="E15" si="3">SUM(E7:E14)</f>
        <v>0</v>
      </c>
      <c r="F15" s="51">
        <f t="shared" si="2"/>
        <v>0</v>
      </c>
      <c r="G15" s="36"/>
      <c r="H15" s="36"/>
      <c r="I15" s="36"/>
      <c r="J15" s="36"/>
      <c r="K15" s="36"/>
      <c r="L15" s="36"/>
      <c r="M15" s="36"/>
      <c r="N15" s="36"/>
      <c r="O15" s="36"/>
      <c r="P15" s="36"/>
      <c r="Q15" s="36"/>
      <c r="R15" s="36"/>
      <c r="S15" s="36"/>
      <c r="T15" s="36"/>
      <c r="U15" s="36"/>
      <c r="V15" s="36"/>
      <c r="W15" s="36"/>
      <c r="X15" s="36"/>
      <c r="Y15" s="36"/>
      <c r="Z15" s="2"/>
      <c r="AA15" s="2"/>
      <c r="AB15" s="2"/>
      <c r="AC15" s="2"/>
      <c r="AD15" s="2"/>
      <c r="AE15" s="2"/>
      <c r="AF15" s="2"/>
      <c r="AG15" s="2"/>
      <c r="AH15" s="2"/>
      <c r="AI15" s="2"/>
      <c r="AJ15" s="2"/>
      <c r="AK15" s="2"/>
      <c r="AL15" s="2"/>
      <c r="AM15" s="2"/>
      <c r="AN15" s="2"/>
      <c r="AO15" s="2"/>
      <c r="AP15" s="2"/>
      <c r="AQ15" s="2"/>
    </row>
    <row r="16" spans="1:43" ht="15.75" thickBot="1" x14ac:dyDescent="0.3">
      <c r="A16" s="396" t="s">
        <v>185</v>
      </c>
      <c r="B16" s="53">
        <f>(B15+B17)*B3</f>
        <v>0</v>
      </c>
      <c r="C16" s="397">
        <f>(C15+C17)*B3</f>
        <v>0</v>
      </c>
      <c r="D16" s="398">
        <f>(D15+D17)*B3</f>
        <v>0</v>
      </c>
      <c r="E16" s="398">
        <f>(E15+E17)*B3</f>
        <v>0</v>
      </c>
      <c r="F16" s="398">
        <f>(F15+F17)*B3</f>
        <v>0</v>
      </c>
    </row>
    <row r="17" spans="1:43" ht="15.75" thickBot="1" x14ac:dyDescent="0.3">
      <c r="A17" s="396" t="s">
        <v>184</v>
      </c>
      <c r="B17" s="49">
        <f>B15*$B$4</f>
        <v>0</v>
      </c>
      <c r="C17" s="400">
        <f>C15*B4</f>
        <v>0</v>
      </c>
      <c r="D17" s="401">
        <f>D15*B4</f>
        <v>0</v>
      </c>
      <c r="E17" s="401">
        <f>E15*B4</f>
        <v>0</v>
      </c>
      <c r="F17" s="401">
        <f>F15*B4</f>
        <v>0</v>
      </c>
    </row>
    <row r="18" spans="1:43" x14ac:dyDescent="0.25">
      <c r="A18" s="41" t="s">
        <v>40</v>
      </c>
      <c r="B18" s="42" t="s">
        <v>38</v>
      </c>
      <c r="C18" s="43"/>
      <c r="D18" s="44"/>
      <c r="E18" s="44"/>
      <c r="F18" s="44"/>
    </row>
    <row r="19" spans="1:43" x14ac:dyDescent="0.25">
      <c r="A19" s="14"/>
      <c r="B19" s="45">
        <f>SUM(C19:F19)</f>
        <v>0</v>
      </c>
      <c r="C19" s="8"/>
      <c r="D19" s="1"/>
      <c r="E19" s="1"/>
      <c r="F19" s="1"/>
    </row>
    <row r="20" spans="1:43" s="3" customFormat="1" x14ac:dyDescent="0.25">
      <c r="A20" s="14"/>
      <c r="B20" s="45">
        <f t="shared" ref="B20:B22" si="4">SUM(C20:F20)</f>
        <v>0</v>
      </c>
      <c r="C20" s="8"/>
      <c r="D20" s="1"/>
      <c r="E20" s="1"/>
      <c r="F20" s="1"/>
      <c r="G20" s="33"/>
      <c r="H20" s="33"/>
      <c r="I20" s="33"/>
      <c r="J20" s="33"/>
      <c r="K20" s="33"/>
      <c r="L20" s="33"/>
      <c r="M20" s="33"/>
      <c r="N20" s="33"/>
      <c r="O20" s="33"/>
      <c r="P20" s="33"/>
      <c r="Q20" s="33"/>
      <c r="R20" s="33"/>
      <c r="S20" s="33"/>
      <c r="T20" s="33"/>
      <c r="U20" s="33"/>
      <c r="V20" s="33"/>
      <c r="W20" s="33"/>
      <c r="X20" s="33"/>
      <c r="Y20" s="33"/>
    </row>
    <row r="21" spans="1:43" s="3" customFormat="1" x14ac:dyDescent="0.25">
      <c r="A21" s="14"/>
      <c r="B21" s="45">
        <f t="shared" si="4"/>
        <v>0</v>
      </c>
      <c r="C21" s="8"/>
      <c r="D21" s="1"/>
      <c r="E21" s="1"/>
      <c r="F21" s="1"/>
      <c r="G21" s="33"/>
      <c r="H21" s="33"/>
      <c r="I21" s="33"/>
      <c r="J21" s="33"/>
      <c r="K21" s="33"/>
      <c r="L21" s="33"/>
      <c r="M21" s="33"/>
      <c r="N21" s="33"/>
      <c r="O21" s="33"/>
      <c r="P21" s="33"/>
      <c r="Q21" s="33"/>
      <c r="R21" s="33"/>
      <c r="S21" s="33"/>
      <c r="T21" s="33"/>
      <c r="U21" s="33"/>
      <c r="V21" s="33"/>
      <c r="W21" s="33"/>
      <c r="X21" s="33"/>
      <c r="Y21" s="33"/>
    </row>
    <row r="22" spans="1:43" s="3" customFormat="1" x14ac:dyDescent="0.25">
      <c r="A22" s="14"/>
      <c r="B22" s="45">
        <f t="shared" si="4"/>
        <v>0</v>
      </c>
      <c r="C22" s="8"/>
      <c r="D22" s="1"/>
      <c r="E22" s="1"/>
      <c r="F22" s="1"/>
      <c r="G22" s="33"/>
      <c r="H22" s="33"/>
      <c r="I22" s="33"/>
      <c r="J22" s="33"/>
      <c r="K22" s="33"/>
      <c r="L22" s="33"/>
      <c r="M22" s="33"/>
      <c r="N22" s="33"/>
      <c r="O22" s="33"/>
      <c r="P22" s="33"/>
      <c r="Q22" s="33"/>
      <c r="R22" s="33"/>
      <c r="S22" s="33"/>
      <c r="T22" s="33"/>
      <c r="U22" s="33"/>
      <c r="V22" s="33"/>
      <c r="W22" s="33"/>
      <c r="X22" s="33"/>
      <c r="Y22" s="33"/>
    </row>
    <row r="23" spans="1:43" x14ac:dyDescent="0.25">
      <c r="A23" s="14"/>
      <c r="B23" s="45">
        <f t="shared" ref="B23:B26" si="5">SUM(C23:F23)</f>
        <v>0</v>
      </c>
      <c r="C23" s="8"/>
      <c r="D23" s="1"/>
      <c r="E23" s="1"/>
      <c r="F23" s="1"/>
    </row>
    <row r="24" spans="1:43" x14ac:dyDescent="0.25">
      <c r="A24" s="14"/>
      <c r="B24" s="45">
        <f t="shared" si="5"/>
        <v>0</v>
      </c>
      <c r="C24" s="8"/>
      <c r="D24" s="1"/>
      <c r="E24" s="1"/>
      <c r="F24" s="1"/>
    </row>
    <row r="25" spans="1:43" x14ac:dyDescent="0.25">
      <c r="A25" s="14"/>
      <c r="B25" s="45">
        <f t="shared" si="5"/>
        <v>0</v>
      </c>
      <c r="C25" s="8"/>
      <c r="D25" s="1"/>
      <c r="E25" s="1"/>
      <c r="F25" s="1"/>
    </row>
    <row r="26" spans="1:43" x14ac:dyDescent="0.25">
      <c r="A26" s="14"/>
      <c r="B26" s="45">
        <f t="shared" si="5"/>
        <v>0</v>
      </c>
      <c r="C26" s="8"/>
      <c r="D26" s="1"/>
      <c r="E26" s="1"/>
      <c r="F26" s="1"/>
    </row>
    <row r="27" spans="1:43" s="4" customFormat="1" ht="15.75" thickBot="1" x14ac:dyDescent="0.3">
      <c r="A27" s="48" t="s">
        <v>39</v>
      </c>
      <c r="B27" s="49">
        <f>SUM(B19:B26)</f>
        <v>0</v>
      </c>
      <c r="C27" s="50">
        <f t="shared" ref="C27:F27" si="6">SUM(C19:C26)</f>
        <v>0</v>
      </c>
      <c r="D27" s="51">
        <f t="shared" si="6"/>
        <v>0</v>
      </c>
      <c r="E27" s="51">
        <f t="shared" ref="E27" si="7">SUM(E19:E26)</f>
        <v>0</v>
      </c>
      <c r="F27" s="51">
        <f t="shared" si="6"/>
        <v>0</v>
      </c>
      <c r="G27" s="36"/>
      <c r="H27" s="36"/>
      <c r="I27" s="36"/>
      <c r="J27" s="36"/>
      <c r="K27" s="36"/>
      <c r="L27" s="36"/>
      <c r="M27" s="36"/>
      <c r="N27" s="36"/>
      <c r="O27" s="36"/>
      <c r="P27" s="36"/>
      <c r="Q27" s="36"/>
      <c r="R27" s="36"/>
      <c r="S27" s="36"/>
      <c r="T27" s="36"/>
      <c r="U27" s="36"/>
      <c r="V27" s="36"/>
      <c r="W27" s="36"/>
      <c r="X27" s="36"/>
      <c r="Y27" s="36"/>
      <c r="Z27" s="2"/>
      <c r="AA27" s="2"/>
      <c r="AB27" s="2"/>
      <c r="AC27" s="2"/>
      <c r="AD27" s="2"/>
      <c r="AE27" s="2"/>
      <c r="AF27" s="2"/>
      <c r="AG27" s="2"/>
      <c r="AH27" s="2"/>
      <c r="AI27" s="2"/>
      <c r="AJ27" s="2"/>
      <c r="AK27" s="2"/>
      <c r="AL27" s="2"/>
      <c r="AM27" s="2"/>
      <c r="AN27" s="2"/>
      <c r="AO27" s="2"/>
      <c r="AP27" s="2"/>
      <c r="AQ27" s="2"/>
    </row>
    <row r="28" spans="1:43" x14ac:dyDescent="0.25">
      <c r="A28" s="41" t="s">
        <v>41</v>
      </c>
      <c r="B28" s="42" t="s">
        <v>38</v>
      </c>
      <c r="C28" s="43"/>
      <c r="D28" s="44"/>
      <c r="E28" s="44"/>
      <c r="F28" s="44"/>
    </row>
    <row r="29" spans="1:43" x14ac:dyDescent="0.25">
      <c r="A29" s="14"/>
      <c r="B29" s="45">
        <f>SUM(C29:F29)</f>
        <v>0</v>
      </c>
      <c r="C29" s="8"/>
      <c r="D29" s="1"/>
      <c r="E29" s="1"/>
      <c r="F29" s="1"/>
    </row>
    <row r="30" spans="1:43" x14ac:dyDescent="0.25">
      <c r="A30" s="14"/>
      <c r="B30" s="45">
        <f t="shared" ref="B30:B33" si="8">SUM(C30:F30)</f>
        <v>0</v>
      </c>
      <c r="C30" s="8"/>
      <c r="D30" s="1"/>
      <c r="E30" s="1"/>
      <c r="F30" s="1"/>
    </row>
    <row r="31" spans="1:43" x14ac:dyDescent="0.25">
      <c r="A31" s="14"/>
      <c r="B31" s="45">
        <f t="shared" si="8"/>
        <v>0</v>
      </c>
      <c r="C31" s="8"/>
      <c r="D31" s="1"/>
      <c r="E31" s="1"/>
      <c r="F31" s="1"/>
    </row>
    <row r="32" spans="1:43" x14ac:dyDescent="0.25">
      <c r="A32" s="14"/>
      <c r="B32" s="45">
        <f t="shared" si="8"/>
        <v>0</v>
      </c>
      <c r="C32" s="8"/>
      <c r="D32" s="1"/>
      <c r="E32" s="1"/>
      <c r="F32" s="1"/>
    </row>
    <row r="33" spans="1:43" x14ac:dyDescent="0.25">
      <c r="A33" s="14"/>
      <c r="B33" s="45">
        <f t="shared" si="8"/>
        <v>0</v>
      </c>
      <c r="C33" s="8"/>
      <c r="D33" s="1"/>
      <c r="E33" s="1"/>
      <c r="F33" s="1"/>
    </row>
    <row r="34" spans="1:43" s="4" customFormat="1" ht="15.75" thickBot="1" x14ac:dyDescent="0.3">
      <c r="A34" s="48" t="s">
        <v>39</v>
      </c>
      <c r="B34" s="49">
        <f>SUM(B29:B33)</f>
        <v>0</v>
      </c>
      <c r="C34" s="50">
        <f t="shared" ref="C34:F34" si="9">SUM(C29:C33)</f>
        <v>0</v>
      </c>
      <c r="D34" s="51">
        <f t="shared" si="9"/>
        <v>0</v>
      </c>
      <c r="E34" s="51">
        <f t="shared" ref="E34" si="10">SUM(E29:E33)</f>
        <v>0</v>
      </c>
      <c r="F34" s="51">
        <f t="shared" si="9"/>
        <v>0</v>
      </c>
      <c r="G34" s="36"/>
      <c r="H34" s="36"/>
      <c r="I34" s="36"/>
      <c r="J34" s="36"/>
      <c r="K34" s="36"/>
      <c r="L34" s="36"/>
      <c r="M34" s="36"/>
      <c r="N34" s="36"/>
      <c r="O34" s="36"/>
      <c r="P34" s="36"/>
      <c r="Q34" s="36"/>
      <c r="R34" s="36"/>
      <c r="S34" s="36"/>
      <c r="T34" s="36"/>
      <c r="U34" s="36"/>
      <c r="V34" s="36"/>
      <c r="W34" s="36"/>
      <c r="X34" s="36"/>
      <c r="Y34" s="36"/>
      <c r="Z34" s="2"/>
      <c r="AA34" s="2"/>
      <c r="AB34" s="2"/>
      <c r="AC34" s="2"/>
      <c r="AD34" s="2"/>
      <c r="AE34" s="2"/>
      <c r="AF34" s="2"/>
      <c r="AG34" s="2"/>
      <c r="AH34" s="2"/>
      <c r="AI34" s="2"/>
      <c r="AJ34" s="2"/>
      <c r="AK34" s="2"/>
      <c r="AL34" s="2"/>
      <c r="AM34" s="2"/>
      <c r="AN34" s="2"/>
      <c r="AO34" s="2"/>
      <c r="AP34" s="2"/>
      <c r="AQ34" s="2"/>
    </row>
    <row r="35" spans="1:43" x14ac:dyDescent="0.25">
      <c r="A35" s="41" t="s">
        <v>42</v>
      </c>
      <c r="B35" s="42" t="s">
        <v>38</v>
      </c>
      <c r="C35" s="43"/>
      <c r="D35" s="44"/>
      <c r="E35" s="44"/>
      <c r="F35" s="44"/>
    </row>
    <row r="36" spans="1:43" x14ac:dyDescent="0.25">
      <c r="A36" s="14"/>
      <c r="B36" s="45">
        <f>SUM(C36:F36)</f>
        <v>0</v>
      </c>
      <c r="C36" s="8"/>
      <c r="D36" s="1"/>
      <c r="E36" s="1"/>
      <c r="F36" s="1"/>
    </row>
    <row r="37" spans="1:43" x14ac:dyDescent="0.25">
      <c r="A37" s="14"/>
      <c r="B37" s="45">
        <f t="shared" ref="B37:B40" si="11">SUM(C37:F37)</f>
        <v>0</v>
      </c>
      <c r="C37" s="8"/>
      <c r="D37" s="1"/>
      <c r="E37" s="1"/>
      <c r="F37" s="1"/>
    </row>
    <row r="38" spans="1:43" x14ac:dyDescent="0.25">
      <c r="A38" s="14"/>
      <c r="B38" s="45">
        <f t="shared" si="11"/>
        <v>0</v>
      </c>
      <c r="C38" s="8"/>
      <c r="D38" s="1"/>
      <c r="E38" s="1"/>
      <c r="F38" s="1"/>
    </row>
    <row r="39" spans="1:43" x14ac:dyDescent="0.25">
      <c r="A39" s="14"/>
      <c r="B39" s="45">
        <f t="shared" si="11"/>
        <v>0</v>
      </c>
      <c r="C39" s="8"/>
      <c r="D39" s="1"/>
      <c r="E39" s="1"/>
      <c r="F39" s="1"/>
    </row>
    <row r="40" spans="1:43" x14ac:dyDescent="0.25">
      <c r="A40" s="14"/>
      <c r="B40" s="45">
        <f t="shared" si="11"/>
        <v>0</v>
      </c>
      <c r="C40" s="8"/>
      <c r="D40" s="1"/>
      <c r="E40" s="1"/>
      <c r="F40" s="1"/>
    </row>
    <row r="41" spans="1:43" s="4" customFormat="1" ht="15.75" thickBot="1" x14ac:dyDescent="0.3">
      <c r="A41" s="52" t="s">
        <v>39</v>
      </c>
      <c r="B41" s="53">
        <f>SUM(B36:B40)</f>
        <v>0</v>
      </c>
      <c r="C41" s="54">
        <f t="shared" ref="C41:F41" si="12">SUM(C36:C40)</f>
        <v>0</v>
      </c>
      <c r="D41" s="55">
        <f t="shared" si="12"/>
        <v>0</v>
      </c>
      <c r="E41" s="55">
        <f t="shared" ref="E41" si="13">SUM(E36:E40)</f>
        <v>0</v>
      </c>
      <c r="F41" s="55">
        <f t="shared" si="12"/>
        <v>0</v>
      </c>
      <c r="G41" s="36"/>
      <c r="H41" s="36"/>
      <c r="I41" s="36"/>
      <c r="J41" s="36"/>
      <c r="K41" s="36"/>
      <c r="L41" s="36"/>
      <c r="M41" s="36"/>
      <c r="N41" s="36"/>
      <c r="O41" s="36"/>
      <c r="P41" s="36"/>
      <c r="Q41" s="36"/>
      <c r="R41" s="36"/>
      <c r="S41" s="36"/>
      <c r="T41" s="36"/>
      <c r="U41" s="36"/>
      <c r="V41" s="36"/>
      <c r="W41" s="36"/>
      <c r="X41" s="36"/>
      <c r="Y41" s="36"/>
      <c r="Z41" s="2"/>
      <c r="AA41" s="2"/>
      <c r="AB41" s="2"/>
      <c r="AC41" s="2"/>
      <c r="AD41" s="2"/>
      <c r="AE41" s="2"/>
      <c r="AF41" s="2"/>
      <c r="AG41" s="2"/>
      <c r="AH41" s="2"/>
      <c r="AI41" s="2"/>
      <c r="AJ41" s="2"/>
      <c r="AK41" s="2"/>
      <c r="AL41" s="2"/>
      <c r="AM41" s="2"/>
      <c r="AN41" s="2"/>
      <c r="AO41" s="2"/>
      <c r="AP41" s="2"/>
      <c r="AQ41" s="2"/>
    </row>
    <row r="42" spans="1:43" x14ac:dyDescent="0.25">
      <c r="A42" s="56" t="s">
        <v>13</v>
      </c>
      <c r="B42" s="42" t="s">
        <v>38</v>
      </c>
      <c r="C42" s="43"/>
      <c r="D42" s="44"/>
      <c r="E42" s="44"/>
      <c r="F42" s="44"/>
    </row>
    <row r="43" spans="1:43" x14ac:dyDescent="0.25">
      <c r="A43" s="14"/>
      <c r="B43" s="57">
        <f t="shared" ref="B43:B44" si="14">SUM(C43:F43)</f>
        <v>0</v>
      </c>
      <c r="C43" s="17"/>
      <c r="D43" s="12"/>
      <c r="E43" s="12"/>
      <c r="F43" s="12"/>
    </row>
    <row r="44" spans="1:43" x14ac:dyDescent="0.25">
      <c r="A44" s="14"/>
      <c r="B44" s="57">
        <f t="shared" si="14"/>
        <v>0</v>
      </c>
      <c r="C44" s="17"/>
      <c r="D44" s="12"/>
      <c r="E44" s="12"/>
      <c r="F44" s="12"/>
    </row>
    <row r="45" spans="1:43" s="5" customFormat="1" ht="15.75" thickBot="1" x14ac:dyDescent="0.3">
      <c r="A45" s="59" t="s">
        <v>39</v>
      </c>
      <c r="B45" s="60">
        <f>SUM(B43:B44)</f>
        <v>0</v>
      </c>
      <c r="C45" s="61">
        <f t="shared" ref="C45:F45" si="15">SUM(C43:C44)</f>
        <v>0</v>
      </c>
      <c r="D45" s="62">
        <f t="shared" si="15"/>
        <v>0</v>
      </c>
      <c r="E45" s="62">
        <f t="shared" ref="E45" si="16">SUM(E43:E44)</f>
        <v>0</v>
      </c>
      <c r="F45" s="62">
        <f t="shared" si="15"/>
        <v>0</v>
      </c>
      <c r="G45" s="145"/>
      <c r="H45" s="145"/>
      <c r="I45" s="145"/>
      <c r="J45" s="145"/>
      <c r="K45" s="145"/>
      <c r="L45" s="145"/>
      <c r="M45" s="145"/>
      <c r="N45" s="145"/>
      <c r="O45" s="145"/>
      <c r="P45" s="145"/>
      <c r="Q45" s="145"/>
      <c r="R45" s="145"/>
      <c r="S45" s="145"/>
      <c r="T45" s="145"/>
      <c r="U45" s="145"/>
      <c r="V45" s="145"/>
      <c r="W45" s="145"/>
      <c r="X45" s="145"/>
      <c r="Y45" s="145"/>
      <c r="Z45" s="6"/>
      <c r="AA45" s="6"/>
      <c r="AB45" s="6"/>
      <c r="AC45" s="6"/>
      <c r="AD45" s="6"/>
      <c r="AE45" s="6"/>
      <c r="AF45" s="6"/>
      <c r="AG45" s="6"/>
      <c r="AH45" s="6"/>
      <c r="AI45" s="6"/>
      <c r="AJ45" s="6"/>
      <c r="AK45" s="6"/>
      <c r="AL45" s="6"/>
      <c r="AM45" s="6"/>
      <c r="AN45" s="6"/>
      <c r="AO45" s="6"/>
      <c r="AP45" s="6"/>
      <c r="AQ45" s="6"/>
    </row>
    <row r="49" spans="1:43" ht="16.5" thickBot="1" x14ac:dyDescent="0.3">
      <c r="A49" s="66" t="s">
        <v>14</v>
      </c>
      <c r="B49" s="67">
        <f>SUM(B15,B27,B34,B41,B16,B17)</f>
        <v>0</v>
      </c>
      <c r="C49" s="68">
        <f>SUM(C15,C27,C34,C41,C16,C17)</f>
        <v>0</v>
      </c>
      <c r="D49" s="69">
        <f>SUM(D15,D27,D34,D41,D16,D17)</f>
        <v>0</v>
      </c>
      <c r="E49" s="69">
        <f>SUM(E15,E27,E34,E41,E16,E17)</f>
        <v>0</v>
      </c>
      <c r="F49" s="69">
        <f>SUM(F15,F27,F34,F41,F16,F17)</f>
        <v>0</v>
      </c>
    </row>
    <row r="50" spans="1:43" s="5" customFormat="1" x14ac:dyDescent="0.25">
      <c r="A50" s="70" t="s">
        <v>51</v>
      </c>
      <c r="B50" s="71">
        <f>B45</f>
        <v>0</v>
      </c>
      <c r="C50" s="72">
        <f>C45</f>
        <v>0</v>
      </c>
      <c r="D50" s="73">
        <f>D45</f>
        <v>0</v>
      </c>
      <c r="E50" s="73">
        <f>E45</f>
        <v>0</v>
      </c>
      <c r="F50" s="73">
        <f>F45</f>
        <v>0</v>
      </c>
      <c r="G50" s="145"/>
      <c r="H50" s="145"/>
      <c r="I50" s="145"/>
      <c r="J50" s="145"/>
      <c r="K50" s="145"/>
      <c r="L50" s="145"/>
      <c r="M50" s="145"/>
      <c r="N50" s="145"/>
      <c r="O50" s="145"/>
      <c r="P50" s="145"/>
      <c r="Q50" s="145"/>
      <c r="R50" s="145"/>
      <c r="S50" s="145"/>
      <c r="T50" s="145"/>
      <c r="U50" s="145"/>
      <c r="V50" s="145"/>
      <c r="W50" s="145"/>
      <c r="X50" s="145"/>
      <c r="Y50" s="145"/>
      <c r="Z50" s="6"/>
      <c r="AA50" s="6"/>
      <c r="AB50" s="6"/>
      <c r="AC50" s="6"/>
      <c r="AD50" s="6"/>
      <c r="AE50" s="6"/>
      <c r="AF50" s="6"/>
      <c r="AG50" s="6"/>
      <c r="AH50" s="6"/>
      <c r="AI50" s="6"/>
      <c r="AJ50" s="6"/>
      <c r="AK50" s="6"/>
      <c r="AL50" s="6"/>
      <c r="AM50" s="6"/>
      <c r="AN50" s="6"/>
      <c r="AO50" s="6"/>
      <c r="AP50" s="6"/>
      <c r="AQ50" s="6"/>
    </row>
    <row r="51" spans="1:43" ht="16.5" thickBot="1" x14ac:dyDescent="0.3">
      <c r="A51" s="74" t="s">
        <v>15</v>
      </c>
      <c r="B51" s="75">
        <f>SUM(B49-B50)</f>
        <v>0</v>
      </c>
      <c r="C51" s="76">
        <f>SUM(C49-C50)</f>
        <v>0</v>
      </c>
      <c r="D51" s="77">
        <f>SUM(D49-D50)</f>
        <v>0</v>
      </c>
      <c r="E51" s="77">
        <f>SUM(E49-E50)</f>
        <v>0</v>
      </c>
      <c r="F51" s="77">
        <f>SUM(F49-F50)</f>
        <v>0</v>
      </c>
    </row>
    <row r="52" spans="1:43" x14ac:dyDescent="0.25">
      <c r="A52" s="41" t="s">
        <v>16</v>
      </c>
      <c r="B52" s="78" t="s">
        <v>38</v>
      </c>
      <c r="C52" s="79"/>
      <c r="D52" s="80"/>
      <c r="E52" s="80"/>
      <c r="F52" s="80"/>
    </row>
    <row r="53" spans="1:43" x14ac:dyDescent="0.25">
      <c r="A53" s="81" t="str">
        <f>TEXT(P15,)</f>
        <v/>
      </c>
      <c r="B53" s="82">
        <f>B77</f>
        <v>0</v>
      </c>
      <c r="C53" s="83">
        <f t="shared" ref="C53:F58" si="17">C77</f>
        <v>0</v>
      </c>
      <c r="D53" s="84">
        <f t="shared" si="17"/>
        <v>0</v>
      </c>
      <c r="E53" s="84">
        <f t="shared" ref="E53" si="18">E77</f>
        <v>0</v>
      </c>
      <c r="F53" s="84">
        <f t="shared" si="17"/>
        <v>0</v>
      </c>
    </row>
    <row r="54" spans="1:43" x14ac:dyDescent="0.25">
      <c r="A54" s="81"/>
      <c r="B54" s="82">
        <f t="shared" ref="B54:B56" si="19">B78</f>
        <v>0</v>
      </c>
      <c r="C54" s="83">
        <f t="shared" si="17"/>
        <v>0</v>
      </c>
      <c r="D54" s="84">
        <f t="shared" si="17"/>
        <v>0</v>
      </c>
      <c r="E54" s="84">
        <f t="shared" ref="E54" si="20">E78</f>
        <v>0</v>
      </c>
      <c r="F54" s="84">
        <f t="shared" si="17"/>
        <v>0</v>
      </c>
    </row>
    <row r="55" spans="1:43" x14ac:dyDescent="0.25">
      <c r="A55" s="81"/>
      <c r="B55" s="82">
        <f t="shared" si="19"/>
        <v>0</v>
      </c>
      <c r="C55" s="83">
        <f t="shared" si="17"/>
        <v>0</v>
      </c>
      <c r="D55" s="84">
        <f t="shared" si="17"/>
        <v>0</v>
      </c>
      <c r="E55" s="84">
        <f t="shared" ref="E55" si="21">E79</f>
        <v>0</v>
      </c>
      <c r="F55" s="84">
        <f t="shared" si="17"/>
        <v>0</v>
      </c>
    </row>
    <row r="56" spans="1:43" x14ac:dyDescent="0.25">
      <c r="A56" s="81" t="str">
        <f>TEXT(P18,)</f>
        <v/>
      </c>
      <c r="B56" s="82">
        <f t="shared" si="19"/>
        <v>0</v>
      </c>
      <c r="C56" s="83">
        <f t="shared" si="17"/>
        <v>0</v>
      </c>
      <c r="D56" s="84">
        <f t="shared" si="17"/>
        <v>0</v>
      </c>
      <c r="E56" s="84">
        <f t="shared" ref="E56" si="22">E80</f>
        <v>0</v>
      </c>
      <c r="F56" s="84">
        <f t="shared" si="17"/>
        <v>0</v>
      </c>
    </row>
    <row r="57" spans="1:43" x14ac:dyDescent="0.25">
      <c r="A57" s="81" t="str">
        <f>TEXT(P19,)</f>
        <v/>
      </c>
      <c r="B57" s="82">
        <f t="shared" ref="B57:B58" si="23">B81</f>
        <v>0</v>
      </c>
      <c r="C57" s="83">
        <f t="shared" si="17"/>
        <v>0</v>
      </c>
      <c r="D57" s="84">
        <f t="shared" si="17"/>
        <v>0</v>
      </c>
      <c r="E57" s="84">
        <f t="shared" ref="E57" si="24">E81</f>
        <v>0</v>
      </c>
      <c r="F57" s="84">
        <f t="shared" si="17"/>
        <v>0</v>
      </c>
    </row>
    <row r="58" spans="1:43" s="4" customFormat="1" ht="15.75" thickBot="1" x14ac:dyDescent="0.3">
      <c r="A58" s="85" t="s">
        <v>39</v>
      </c>
      <c r="B58" s="86">
        <f t="shared" si="23"/>
        <v>0</v>
      </c>
      <c r="C58" s="87">
        <f t="shared" si="17"/>
        <v>0</v>
      </c>
      <c r="D58" s="88">
        <f t="shared" si="17"/>
        <v>0</v>
      </c>
      <c r="E58" s="88">
        <f t="shared" ref="E58" si="25">E82</f>
        <v>0</v>
      </c>
      <c r="F58" s="88">
        <f t="shared" si="17"/>
        <v>0</v>
      </c>
      <c r="G58" s="36"/>
      <c r="H58" s="36"/>
      <c r="I58" s="36"/>
      <c r="J58" s="36"/>
      <c r="K58" s="36"/>
      <c r="L58" s="36"/>
      <c r="M58" s="36"/>
      <c r="N58" s="36"/>
      <c r="O58" s="36"/>
      <c r="P58" s="36"/>
      <c r="Q58" s="36"/>
      <c r="R58" s="36"/>
      <c r="S58" s="36"/>
      <c r="T58" s="36"/>
      <c r="U58" s="36"/>
      <c r="V58" s="36"/>
      <c r="W58" s="36"/>
      <c r="X58" s="36"/>
      <c r="Y58" s="36"/>
      <c r="Z58" s="2"/>
      <c r="AA58" s="2"/>
      <c r="AB58" s="2"/>
      <c r="AC58" s="2"/>
      <c r="AD58" s="2"/>
      <c r="AE58" s="2"/>
      <c r="AF58" s="2"/>
      <c r="AG58" s="2"/>
      <c r="AH58" s="2"/>
      <c r="AI58" s="2"/>
      <c r="AJ58" s="2"/>
      <c r="AK58" s="2"/>
      <c r="AL58" s="2"/>
      <c r="AM58" s="2"/>
      <c r="AN58" s="2"/>
      <c r="AO58" s="2"/>
      <c r="AP58" s="2"/>
      <c r="AQ58" s="2"/>
    </row>
    <row r="59" spans="1:43" x14ac:dyDescent="0.25">
      <c r="A59" s="41" t="s">
        <v>24</v>
      </c>
      <c r="B59" s="89" t="s">
        <v>38</v>
      </c>
      <c r="C59" s="90"/>
      <c r="D59" s="91"/>
      <c r="E59" s="91"/>
      <c r="F59" s="91"/>
    </row>
    <row r="60" spans="1:43" x14ac:dyDescent="0.25">
      <c r="A60" s="81" t="str">
        <f>TEXT(P36,)</f>
        <v/>
      </c>
      <c r="B60" s="82">
        <f>B95</f>
        <v>0</v>
      </c>
      <c r="C60" s="83">
        <f t="shared" ref="C60:F65" si="26">C95</f>
        <v>0</v>
      </c>
      <c r="D60" s="84">
        <f t="shared" si="26"/>
        <v>0</v>
      </c>
      <c r="E60" s="84">
        <f t="shared" ref="E60" si="27">E95</f>
        <v>0</v>
      </c>
      <c r="F60" s="84">
        <f t="shared" si="26"/>
        <v>0</v>
      </c>
    </row>
    <row r="61" spans="1:43" x14ac:dyDescent="0.25">
      <c r="A61" s="81"/>
      <c r="B61" s="82">
        <f t="shared" ref="B61:B63" si="28">B96</f>
        <v>0</v>
      </c>
      <c r="C61" s="83">
        <f t="shared" si="26"/>
        <v>0</v>
      </c>
      <c r="D61" s="84">
        <f t="shared" si="26"/>
        <v>0</v>
      </c>
      <c r="E61" s="84">
        <f t="shared" ref="E61" si="29">E96</f>
        <v>0</v>
      </c>
      <c r="F61" s="84">
        <f t="shared" si="26"/>
        <v>0</v>
      </c>
    </row>
    <row r="62" spans="1:43" x14ac:dyDescent="0.25">
      <c r="A62" s="81"/>
      <c r="B62" s="82">
        <f t="shared" si="28"/>
        <v>0</v>
      </c>
      <c r="C62" s="83">
        <f t="shared" si="26"/>
        <v>0</v>
      </c>
      <c r="D62" s="84">
        <f t="shared" si="26"/>
        <v>0</v>
      </c>
      <c r="E62" s="84">
        <f t="shared" ref="E62" si="30">E97</f>
        <v>0</v>
      </c>
      <c r="F62" s="84">
        <f t="shared" si="26"/>
        <v>0</v>
      </c>
    </row>
    <row r="63" spans="1:43" x14ac:dyDescent="0.25">
      <c r="A63" s="81" t="str">
        <f>TEXT(P39,)</f>
        <v/>
      </c>
      <c r="B63" s="82">
        <f t="shared" si="28"/>
        <v>0</v>
      </c>
      <c r="C63" s="83">
        <f t="shared" si="26"/>
        <v>0</v>
      </c>
      <c r="D63" s="84">
        <f t="shared" si="26"/>
        <v>0</v>
      </c>
      <c r="E63" s="84">
        <f t="shared" ref="E63" si="31">E98</f>
        <v>0</v>
      </c>
      <c r="F63" s="84">
        <f t="shared" si="26"/>
        <v>0</v>
      </c>
    </row>
    <row r="64" spans="1:43" x14ac:dyDescent="0.25">
      <c r="A64" s="81" t="str">
        <f>TEXT(P44,)</f>
        <v/>
      </c>
      <c r="B64" s="82">
        <f t="shared" ref="B64" si="32">B99</f>
        <v>0</v>
      </c>
      <c r="C64" s="83">
        <f t="shared" si="26"/>
        <v>0</v>
      </c>
      <c r="D64" s="84">
        <f t="shared" si="26"/>
        <v>0</v>
      </c>
      <c r="E64" s="84">
        <f t="shared" ref="E64" si="33">E99</f>
        <v>0</v>
      </c>
      <c r="F64" s="84">
        <f t="shared" si="26"/>
        <v>0</v>
      </c>
    </row>
    <row r="65" spans="1:43" s="4" customFormat="1" ht="15.75" thickBot="1" x14ac:dyDescent="0.3">
      <c r="A65" s="85" t="s">
        <v>39</v>
      </c>
      <c r="B65" s="86">
        <f>B100</f>
        <v>0</v>
      </c>
      <c r="C65" s="87">
        <f t="shared" si="26"/>
        <v>0</v>
      </c>
      <c r="D65" s="88">
        <f t="shared" si="26"/>
        <v>0</v>
      </c>
      <c r="E65" s="88">
        <f t="shared" ref="E65" si="34">E100</f>
        <v>0</v>
      </c>
      <c r="F65" s="88">
        <f t="shared" si="26"/>
        <v>0</v>
      </c>
      <c r="G65" s="36"/>
      <c r="H65" s="36"/>
      <c r="I65" s="36"/>
      <c r="J65" s="36"/>
      <c r="K65" s="36"/>
      <c r="L65" s="36"/>
      <c r="M65" s="36"/>
      <c r="N65" s="36"/>
      <c r="O65" s="36"/>
      <c r="P65" s="36"/>
      <c r="Q65" s="36"/>
      <c r="R65" s="36"/>
      <c r="S65" s="36"/>
      <c r="T65" s="36"/>
      <c r="U65" s="36"/>
      <c r="V65" s="36"/>
      <c r="W65" s="36"/>
      <c r="X65" s="36"/>
      <c r="Y65" s="36"/>
      <c r="Z65" s="2"/>
      <c r="AA65" s="2"/>
      <c r="AB65" s="2"/>
      <c r="AC65" s="2"/>
      <c r="AD65" s="2"/>
      <c r="AE65" s="2"/>
      <c r="AF65" s="2"/>
      <c r="AG65" s="2"/>
      <c r="AH65" s="2"/>
      <c r="AI65" s="2"/>
      <c r="AJ65" s="2"/>
      <c r="AK65" s="2"/>
      <c r="AL65" s="2"/>
      <c r="AM65" s="2"/>
      <c r="AN65" s="2"/>
      <c r="AO65" s="2"/>
      <c r="AP65" s="2"/>
      <c r="AQ65" s="2"/>
    </row>
    <row r="66" spans="1:43" ht="16.5" thickBot="1" x14ac:dyDescent="0.3">
      <c r="A66" s="66" t="s">
        <v>18</v>
      </c>
      <c r="B66" s="67">
        <f>B58+B65</f>
        <v>0</v>
      </c>
      <c r="C66" s="68">
        <f t="shared" ref="C66:F66" si="35">C58+C65</f>
        <v>0</v>
      </c>
      <c r="D66" s="69">
        <f t="shared" si="35"/>
        <v>0</v>
      </c>
      <c r="E66" s="69">
        <f t="shared" ref="E66" si="36">E58+E65</f>
        <v>0</v>
      </c>
      <c r="F66" s="69">
        <f t="shared" si="35"/>
        <v>0</v>
      </c>
    </row>
    <row r="67" spans="1:43" ht="20.25" thickBot="1" x14ac:dyDescent="0.3">
      <c r="A67" s="92" t="s">
        <v>19</v>
      </c>
      <c r="B67" s="93">
        <f>B51+B66</f>
        <v>0</v>
      </c>
      <c r="C67" s="94">
        <f>C51+C66</f>
        <v>0</v>
      </c>
      <c r="D67" s="95">
        <f t="shared" ref="D67:F67" si="37">D51+D66</f>
        <v>0</v>
      </c>
      <c r="E67" s="95">
        <f t="shared" ref="E67" si="38">E51+E66</f>
        <v>0</v>
      </c>
      <c r="F67" s="95">
        <f t="shared" si="37"/>
        <v>0</v>
      </c>
    </row>
    <row r="68" spans="1:43" ht="24" thickBot="1" x14ac:dyDescent="0.35">
      <c r="A68" s="96" t="s">
        <v>20</v>
      </c>
      <c r="B68" s="97" t="str">
        <f>B5</f>
        <v>Totalt PÄ</v>
      </c>
      <c r="C68" s="98"/>
      <c r="D68" s="99"/>
      <c r="E68" s="99"/>
      <c r="F68" s="99"/>
    </row>
    <row r="69" spans="1:43" x14ac:dyDescent="0.25">
      <c r="A69" s="41" t="s">
        <v>21</v>
      </c>
      <c r="B69" s="42" t="s">
        <v>38</v>
      </c>
      <c r="C69" s="43"/>
      <c r="D69" s="44"/>
      <c r="E69" s="44"/>
      <c r="F69" s="44"/>
    </row>
    <row r="70" spans="1:43" x14ac:dyDescent="0.25">
      <c r="A70" s="14"/>
      <c r="B70" s="45">
        <f>SUM(C70:F70)</f>
        <v>0</v>
      </c>
      <c r="C70" s="8"/>
      <c r="D70" s="1"/>
      <c r="E70" s="1"/>
      <c r="F70" s="1"/>
    </row>
    <row r="71" spans="1:43" x14ac:dyDescent="0.25">
      <c r="A71" s="14"/>
      <c r="B71" s="45">
        <f t="shared" ref="B71:B74" si="39">SUM(C71:F71)</f>
        <v>0</v>
      </c>
      <c r="C71" s="8"/>
      <c r="D71" s="1"/>
      <c r="E71" s="1"/>
      <c r="F71" s="1"/>
    </row>
    <row r="72" spans="1:43" x14ac:dyDescent="0.25">
      <c r="A72" s="14"/>
      <c r="B72" s="45">
        <f t="shared" si="39"/>
        <v>0</v>
      </c>
      <c r="C72" s="8"/>
      <c r="D72" s="1"/>
      <c r="E72" s="1"/>
      <c r="F72" s="1"/>
    </row>
    <row r="73" spans="1:43" x14ac:dyDescent="0.25">
      <c r="A73" s="14"/>
      <c r="B73" s="45">
        <f t="shared" si="39"/>
        <v>0</v>
      </c>
      <c r="C73" s="8"/>
      <c r="D73" s="1"/>
      <c r="E73" s="1"/>
      <c r="F73" s="1"/>
    </row>
    <row r="74" spans="1:43" x14ac:dyDescent="0.25">
      <c r="A74" s="14"/>
      <c r="B74" s="45">
        <f t="shared" si="39"/>
        <v>0</v>
      </c>
      <c r="C74" s="8"/>
      <c r="D74" s="1"/>
      <c r="E74" s="1"/>
      <c r="F74" s="1"/>
    </row>
    <row r="75" spans="1:43" x14ac:dyDescent="0.25">
      <c r="A75" s="100" t="s">
        <v>39</v>
      </c>
      <c r="B75" s="53">
        <f>SUM(B70:B74)</f>
        <v>0</v>
      </c>
      <c r="C75" s="54">
        <f t="shared" ref="C75:F75" si="40">SUM(C70:C74)</f>
        <v>0</v>
      </c>
      <c r="D75" s="55">
        <f t="shared" si="40"/>
        <v>0</v>
      </c>
      <c r="E75" s="55">
        <f t="shared" ref="E75" si="41">SUM(E70:E74)</f>
        <v>0</v>
      </c>
      <c r="F75" s="55">
        <f t="shared" si="40"/>
        <v>0</v>
      </c>
    </row>
    <row r="76" spans="1:43" x14ac:dyDescent="0.25">
      <c r="A76" s="101" t="s">
        <v>16</v>
      </c>
      <c r="B76" s="102" t="s">
        <v>38</v>
      </c>
      <c r="C76" s="103"/>
      <c r="D76" s="104"/>
      <c r="E76" s="104"/>
      <c r="F76" s="104"/>
    </row>
    <row r="77" spans="1:43" x14ac:dyDescent="0.25">
      <c r="A77" s="14"/>
      <c r="B77" s="45">
        <f t="shared" ref="B77:B81" si="42">SUM(C77:F77)</f>
        <v>0</v>
      </c>
      <c r="C77" s="8"/>
      <c r="D77" s="1"/>
      <c r="E77" s="1"/>
      <c r="F77" s="1"/>
    </row>
    <row r="78" spans="1:43" x14ac:dyDescent="0.25">
      <c r="A78" s="14"/>
      <c r="B78" s="45">
        <f t="shared" si="42"/>
        <v>0</v>
      </c>
      <c r="C78" s="8"/>
      <c r="D78" s="1"/>
      <c r="E78" s="1"/>
      <c r="F78" s="1"/>
    </row>
    <row r="79" spans="1:43" x14ac:dyDescent="0.25">
      <c r="A79" s="14"/>
      <c r="B79" s="45">
        <f t="shared" si="42"/>
        <v>0</v>
      </c>
      <c r="C79" s="8"/>
      <c r="D79" s="1"/>
      <c r="E79" s="1"/>
      <c r="F79" s="1"/>
    </row>
    <row r="80" spans="1:43" x14ac:dyDescent="0.25">
      <c r="A80" s="14"/>
      <c r="B80" s="45">
        <f t="shared" si="42"/>
        <v>0</v>
      </c>
      <c r="C80" s="8"/>
      <c r="D80" s="1"/>
      <c r="E80" s="1"/>
      <c r="F80" s="1"/>
    </row>
    <row r="81" spans="1:25" x14ac:dyDescent="0.25">
      <c r="A81" s="14"/>
      <c r="B81" s="45">
        <f t="shared" si="42"/>
        <v>0</v>
      </c>
      <c r="C81" s="8"/>
      <c r="D81" s="1"/>
      <c r="E81" s="1"/>
      <c r="F81" s="1"/>
    </row>
    <row r="82" spans="1:25" x14ac:dyDescent="0.25">
      <c r="A82" s="100" t="s">
        <v>39</v>
      </c>
      <c r="B82" s="53">
        <f>SUM(B77:B81)</f>
        <v>0</v>
      </c>
      <c r="C82" s="54">
        <f t="shared" ref="C82:F82" si="43">SUM(C77:C81)</f>
        <v>0</v>
      </c>
      <c r="D82" s="55">
        <f t="shared" si="43"/>
        <v>0</v>
      </c>
      <c r="E82" s="55">
        <f t="shared" ref="E82" si="44">SUM(E77:E81)</f>
        <v>0</v>
      </c>
      <c r="F82" s="55">
        <f t="shared" si="43"/>
        <v>0</v>
      </c>
    </row>
    <row r="83" spans="1:25" ht="16.5" thickBot="1" x14ac:dyDescent="0.3">
      <c r="A83" s="105" t="s">
        <v>22</v>
      </c>
      <c r="B83" s="106">
        <f>B75+B82</f>
        <v>0</v>
      </c>
      <c r="C83" s="107">
        <f t="shared" ref="C83:F83" si="45">C75+C82</f>
        <v>0</v>
      </c>
      <c r="D83" s="108">
        <f t="shared" si="45"/>
        <v>0</v>
      </c>
      <c r="E83" s="108">
        <f t="shared" ref="E83" si="46">E75+E82</f>
        <v>0</v>
      </c>
      <c r="F83" s="108">
        <f t="shared" si="45"/>
        <v>0</v>
      </c>
    </row>
    <row r="84" spans="1:25" x14ac:dyDescent="0.25">
      <c r="A84" s="41" t="s">
        <v>44</v>
      </c>
      <c r="B84" s="42" t="s">
        <v>38</v>
      </c>
      <c r="C84" s="43"/>
      <c r="D84" s="44"/>
      <c r="E84" s="44"/>
      <c r="F84" s="44"/>
    </row>
    <row r="85" spans="1:25" ht="15.75" x14ac:dyDescent="0.25">
      <c r="A85" s="109" t="s">
        <v>120</v>
      </c>
      <c r="B85" s="110">
        <f t="shared" ref="B85:B92" si="47">SUM(C85:F85)</f>
        <v>0</v>
      </c>
      <c r="C85" s="26"/>
      <c r="D85" s="27"/>
      <c r="E85" s="27"/>
      <c r="F85" s="27"/>
    </row>
    <row r="86" spans="1:25" x14ac:dyDescent="0.25">
      <c r="A86" s="14"/>
      <c r="B86" s="45">
        <f t="shared" si="47"/>
        <v>0</v>
      </c>
      <c r="C86" s="8"/>
      <c r="D86" s="1"/>
      <c r="E86" s="1"/>
      <c r="F86" s="1"/>
    </row>
    <row r="87" spans="1:25" s="3" customFormat="1" x14ac:dyDescent="0.25">
      <c r="A87" s="14"/>
      <c r="B87" s="45">
        <f t="shared" si="47"/>
        <v>0</v>
      </c>
      <c r="C87" s="8"/>
      <c r="D87" s="1"/>
      <c r="E87" s="1"/>
      <c r="F87" s="1"/>
      <c r="G87" s="33"/>
      <c r="H87" s="33"/>
      <c r="I87" s="33"/>
      <c r="J87" s="33"/>
      <c r="K87" s="33"/>
      <c r="L87" s="33"/>
      <c r="M87" s="33"/>
      <c r="N87" s="33"/>
      <c r="O87" s="33"/>
      <c r="P87" s="33"/>
      <c r="Q87" s="33"/>
      <c r="R87" s="33"/>
      <c r="S87" s="33"/>
      <c r="T87" s="33"/>
      <c r="U87" s="33"/>
      <c r="V87" s="33"/>
      <c r="W87" s="33"/>
      <c r="X87" s="33"/>
      <c r="Y87" s="33"/>
    </row>
    <row r="88" spans="1:25" s="3" customFormat="1" x14ac:dyDescent="0.25">
      <c r="A88" s="14"/>
      <c r="B88" s="45">
        <f t="shared" si="47"/>
        <v>0</v>
      </c>
      <c r="C88" s="8"/>
      <c r="D88" s="1"/>
      <c r="E88" s="1"/>
      <c r="F88" s="1"/>
      <c r="G88" s="33"/>
      <c r="H88" s="33"/>
      <c r="I88" s="33"/>
      <c r="J88" s="33"/>
      <c r="K88" s="33"/>
      <c r="L88" s="33"/>
      <c r="M88" s="33"/>
      <c r="N88" s="33"/>
      <c r="O88" s="33"/>
      <c r="P88" s="33"/>
      <c r="Q88" s="33"/>
      <c r="R88" s="33"/>
      <c r="S88" s="33"/>
      <c r="T88" s="33"/>
      <c r="U88" s="33"/>
      <c r="V88" s="33"/>
      <c r="W88" s="33"/>
      <c r="X88" s="33"/>
      <c r="Y88" s="33"/>
    </row>
    <row r="89" spans="1:25" s="3" customFormat="1" x14ac:dyDescent="0.25">
      <c r="A89" s="14"/>
      <c r="B89" s="45">
        <f t="shared" si="47"/>
        <v>0</v>
      </c>
      <c r="C89" s="8"/>
      <c r="D89" s="1"/>
      <c r="E89" s="1"/>
      <c r="F89" s="1"/>
      <c r="G89" s="33"/>
      <c r="H89" s="33"/>
      <c r="I89" s="33"/>
      <c r="J89" s="33"/>
      <c r="K89" s="33"/>
      <c r="L89" s="33"/>
      <c r="M89" s="33"/>
      <c r="N89" s="33"/>
      <c r="O89" s="33"/>
      <c r="P89" s="33"/>
      <c r="Q89" s="33"/>
      <c r="R89" s="33"/>
      <c r="S89" s="33"/>
      <c r="T89" s="33"/>
      <c r="U89" s="33"/>
      <c r="V89" s="33"/>
      <c r="W89" s="33"/>
      <c r="X89" s="33"/>
      <c r="Y89" s="33"/>
    </row>
    <row r="90" spans="1:25" x14ac:dyDescent="0.25">
      <c r="A90" s="14"/>
      <c r="B90" s="45">
        <f t="shared" si="47"/>
        <v>0</v>
      </c>
      <c r="C90" s="8"/>
      <c r="D90" s="1"/>
      <c r="E90" s="1"/>
      <c r="F90" s="1"/>
    </row>
    <row r="91" spans="1:25" x14ac:dyDescent="0.25">
      <c r="A91" s="14"/>
      <c r="B91" s="45">
        <f t="shared" si="47"/>
        <v>0</v>
      </c>
      <c r="C91" s="8"/>
      <c r="D91" s="1"/>
      <c r="E91" s="1"/>
      <c r="F91" s="1"/>
    </row>
    <row r="92" spans="1:25" x14ac:dyDescent="0.25">
      <c r="A92" s="14"/>
      <c r="B92" s="45">
        <f t="shared" si="47"/>
        <v>0</v>
      </c>
      <c r="C92" s="8"/>
      <c r="D92" s="1"/>
      <c r="E92" s="1"/>
      <c r="F92" s="1"/>
    </row>
    <row r="93" spans="1:25" s="2" customFormat="1" x14ac:dyDescent="0.25">
      <c r="A93" s="52" t="s">
        <v>39</v>
      </c>
      <c r="B93" s="53">
        <f>SUM(B85:B92)</f>
        <v>0</v>
      </c>
      <c r="C93" s="54">
        <f t="shared" ref="C93:F93" si="48">SUM(C85:C92)</f>
        <v>0</v>
      </c>
      <c r="D93" s="55">
        <f t="shared" si="48"/>
        <v>0</v>
      </c>
      <c r="E93" s="55">
        <f t="shared" ref="E93" si="49">SUM(E85:E92)</f>
        <v>0</v>
      </c>
      <c r="F93" s="55">
        <f t="shared" si="48"/>
        <v>0</v>
      </c>
      <c r="G93" s="36"/>
      <c r="H93" s="36"/>
      <c r="I93" s="36"/>
      <c r="J93" s="36"/>
      <c r="K93" s="36"/>
      <c r="L93" s="36"/>
      <c r="M93" s="36"/>
      <c r="N93" s="36"/>
      <c r="O93" s="36"/>
      <c r="P93" s="36"/>
      <c r="Q93" s="36"/>
      <c r="R93" s="36"/>
      <c r="S93" s="36"/>
      <c r="T93" s="36"/>
      <c r="U93" s="36"/>
      <c r="V93" s="36"/>
      <c r="W93" s="36"/>
      <c r="X93" s="36"/>
      <c r="Y93" s="36"/>
    </row>
    <row r="94" spans="1:25" x14ac:dyDescent="0.25">
      <c r="A94" s="101" t="s">
        <v>24</v>
      </c>
      <c r="B94" s="102" t="s">
        <v>38</v>
      </c>
      <c r="C94" s="103"/>
      <c r="D94" s="104"/>
      <c r="E94" s="104"/>
      <c r="F94" s="104"/>
    </row>
    <row r="95" spans="1:25" x14ac:dyDescent="0.25">
      <c r="A95" s="14"/>
      <c r="B95" s="45">
        <f t="shared" ref="B95:B99" si="50">SUM(C95:F95)</f>
        <v>0</v>
      </c>
      <c r="C95" s="8"/>
      <c r="D95" s="1"/>
      <c r="E95" s="1"/>
      <c r="F95" s="1"/>
    </row>
    <row r="96" spans="1:25" x14ac:dyDescent="0.25">
      <c r="A96" s="14"/>
      <c r="B96" s="45">
        <f t="shared" si="50"/>
        <v>0</v>
      </c>
      <c r="C96" s="8"/>
      <c r="D96" s="1"/>
      <c r="E96" s="1"/>
      <c r="F96" s="1"/>
    </row>
    <row r="97" spans="1:25" x14ac:dyDescent="0.25">
      <c r="A97" s="14"/>
      <c r="B97" s="45">
        <f t="shared" si="50"/>
        <v>0</v>
      </c>
      <c r="C97" s="8"/>
      <c r="D97" s="1"/>
      <c r="E97" s="1"/>
      <c r="F97" s="1"/>
    </row>
    <row r="98" spans="1:25" x14ac:dyDescent="0.25">
      <c r="A98" s="14"/>
      <c r="B98" s="45">
        <f t="shared" si="50"/>
        <v>0</v>
      </c>
      <c r="C98" s="8"/>
      <c r="D98" s="1"/>
      <c r="E98" s="1"/>
      <c r="F98" s="1"/>
    </row>
    <row r="99" spans="1:25" x14ac:dyDescent="0.25">
      <c r="A99" s="14"/>
      <c r="B99" s="45">
        <f t="shared" si="50"/>
        <v>0</v>
      </c>
      <c r="C99" s="8"/>
      <c r="D99" s="1"/>
      <c r="E99" s="1"/>
      <c r="F99" s="1"/>
    </row>
    <row r="100" spans="1:25" s="2" customFormat="1" x14ac:dyDescent="0.25">
      <c r="A100" s="111" t="s">
        <v>39</v>
      </c>
      <c r="B100" s="112">
        <f>SUM(B95:B99)</f>
        <v>0</v>
      </c>
      <c r="C100" s="113">
        <f t="shared" ref="C100:F100" si="51">SUM(C95:C99)</f>
        <v>0</v>
      </c>
      <c r="D100" s="114">
        <f t="shared" si="51"/>
        <v>0</v>
      </c>
      <c r="E100" s="114">
        <f t="shared" ref="E100" si="52">SUM(E95:E99)</f>
        <v>0</v>
      </c>
      <c r="F100" s="114">
        <f t="shared" si="51"/>
        <v>0</v>
      </c>
      <c r="G100" s="36"/>
      <c r="H100" s="36"/>
      <c r="I100" s="36"/>
      <c r="J100" s="36"/>
      <c r="K100" s="36"/>
      <c r="L100" s="36"/>
      <c r="M100" s="36"/>
      <c r="N100" s="36"/>
      <c r="O100" s="36"/>
      <c r="P100" s="36"/>
      <c r="Q100" s="36"/>
      <c r="R100" s="36"/>
      <c r="S100" s="36"/>
      <c r="T100" s="36"/>
      <c r="U100" s="36"/>
      <c r="V100" s="36"/>
      <c r="W100" s="36"/>
      <c r="X100" s="36"/>
      <c r="Y100" s="36"/>
    </row>
    <row r="101" spans="1:25" ht="15.75" x14ac:dyDescent="0.25">
      <c r="A101" s="115" t="s">
        <v>25</v>
      </c>
      <c r="B101" s="116">
        <f>B93+B100</f>
        <v>0</v>
      </c>
      <c r="C101" s="117">
        <f>C93+C100</f>
        <v>0</v>
      </c>
      <c r="D101" s="118">
        <f t="shared" ref="D101:F101" si="53">D93+D100</f>
        <v>0</v>
      </c>
      <c r="E101" s="118">
        <f t="shared" ref="E101" si="54">E93+E100</f>
        <v>0</v>
      </c>
      <c r="F101" s="118">
        <f t="shared" si="53"/>
        <v>0</v>
      </c>
    </row>
    <row r="102" spans="1:25" ht="15.75" x14ac:dyDescent="0.25">
      <c r="A102" s="115" t="s">
        <v>26</v>
      </c>
      <c r="B102" s="116">
        <f>SUM(B83,B101)</f>
        <v>0</v>
      </c>
      <c r="C102" s="117">
        <f>SUM(C83,C101)</f>
        <v>0</v>
      </c>
      <c r="D102" s="118">
        <f t="shared" ref="D102:F102" si="55">SUM(D83,D101)</f>
        <v>0</v>
      </c>
      <c r="E102" s="118">
        <f t="shared" ref="E102" si="56">SUM(E83,E101)</f>
        <v>0</v>
      </c>
      <c r="F102" s="118">
        <f t="shared" si="55"/>
        <v>0</v>
      </c>
    </row>
    <row r="103" spans="1:25" ht="16.5" thickBot="1" x14ac:dyDescent="0.3">
      <c r="A103" s="119" t="s">
        <v>27</v>
      </c>
      <c r="B103" s="120"/>
      <c r="C103" s="121"/>
      <c r="D103" s="121"/>
      <c r="E103" s="121"/>
      <c r="F103" s="121"/>
    </row>
    <row r="104" spans="1:25" s="13" customFormat="1" ht="16.5" thickBot="1" x14ac:dyDescent="0.3">
      <c r="A104" s="122" t="s">
        <v>28</v>
      </c>
      <c r="B104" s="123">
        <f>B67-(B83+B101)</f>
        <v>0</v>
      </c>
      <c r="C104" s="124">
        <f t="shared" ref="C104:D104" si="57">C67-(C83+C101)</f>
        <v>0</v>
      </c>
      <c r="D104" s="125">
        <f t="shared" si="57"/>
        <v>0</v>
      </c>
      <c r="E104" s="125">
        <f t="shared" ref="E104" si="58">E67-(E83+E101)</f>
        <v>0</v>
      </c>
      <c r="F104" s="125">
        <f>F67-(F83+F101)</f>
        <v>0</v>
      </c>
      <c r="G104" s="146"/>
      <c r="H104" s="146"/>
      <c r="I104" s="146"/>
      <c r="J104" s="146"/>
      <c r="K104" s="146"/>
      <c r="L104" s="146"/>
      <c r="M104" s="146"/>
      <c r="N104" s="146"/>
      <c r="O104" s="146"/>
      <c r="P104" s="146"/>
      <c r="Q104" s="146"/>
      <c r="R104" s="146"/>
      <c r="S104" s="146"/>
      <c r="T104" s="146"/>
      <c r="U104" s="146"/>
      <c r="V104" s="146"/>
      <c r="W104" s="146"/>
      <c r="X104" s="146"/>
      <c r="Y104" s="146"/>
    </row>
    <row r="105" spans="1:25" ht="24" thickBot="1" x14ac:dyDescent="0.3">
      <c r="A105" s="126" t="s">
        <v>29</v>
      </c>
      <c r="B105" s="127">
        <f>B83+B101+B104</f>
        <v>0</v>
      </c>
      <c r="C105" s="128">
        <f t="shared" ref="C105:F105" si="59">C83+C101+C104</f>
        <v>0</v>
      </c>
      <c r="D105" s="129">
        <f t="shared" si="59"/>
        <v>0</v>
      </c>
      <c r="E105" s="129">
        <f t="shared" si="59"/>
        <v>0</v>
      </c>
      <c r="F105" s="129">
        <f t="shared" si="59"/>
        <v>0</v>
      </c>
      <c r="H105" s="147"/>
    </row>
    <row r="106" spans="1:25" ht="16.5" thickBot="1" x14ac:dyDescent="0.3">
      <c r="A106" s="130" t="s">
        <v>30</v>
      </c>
      <c r="B106" s="131"/>
      <c r="C106" s="132"/>
      <c r="D106" s="133"/>
      <c r="E106" s="133"/>
      <c r="F106" s="133"/>
    </row>
    <row r="107" spans="1:25" x14ac:dyDescent="0.25">
      <c r="A107" s="134" t="s">
        <v>31</v>
      </c>
      <c r="B107" s="135" t="e">
        <f>B66/B102</f>
        <v>#DIV/0!</v>
      </c>
      <c r="C107" s="236"/>
      <c r="D107" s="236"/>
      <c r="E107" s="236"/>
      <c r="F107" s="236"/>
    </row>
    <row r="108" spans="1:25" x14ac:dyDescent="0.25">
      <c r="A108" s="137" t="s">
        <v>32</v>
      </c>
      <c r="B108" s="138" t="e">
        <f>B83/B67</f>
        <v>#DIV/0!</v>
      </c>
      <c r="C108" s="236"/>
      <c r="D108" s="236"/>
      <c r="E108" s="236"/>
      <c r="F108" s="236"/>
    </row>
    <row r="109" spans="1:25" x14ac:dyDescent="0.25">
      <c r="A109" s="137" t="s">
        <v>33</v>
      </c>
      <c r="B109" s="138" t="e">
        <f>B101/B67</f>
        <v>#DIV/0!</v>
      </c>
      <c r="C109" s="236"/>
      <c r="D109" s="236"/>
      <c r="E109" s="236"/>
      <c r="F109" s="236"/>
    </row>
    <row r="110" spans="1:25" x14ac:dyDescent="0.25">
      <c r="A110" s="137" t="s">
        <v>34</v>
      </c>
      <c r="B110" s="138" t="e">
        <f>B104/B51</f>
        <v>#DIV/0!</v>
      </c>
      <c r="C110" s="236"/>
      <c r="D110" s="236"/>
      <c r="E110" s="236"/>
      <c r="F110" s="236"/>
    </row>
    <row r="111" spans="1:25" ht="15.75" thickBot="1" x14ac:dyDescent="0.3">
      <c r="A111" s="139" t="s">
        <v>35</v>
      </c>
      <c r="B111" s="140" t="e">
        <f>B104/B67</f>
        <v>#DIV/0!</v>
      </c>
      <c r="C111" s="141" t="e">
        <f>IF(B111&gt;40%,"EU-andel får ej överstiga 40,00%",IF(B111&lt;40%,"",IF(B111=40%,"")))</f>
        <v>#DIV/0!</v>
      </c>
      <c r="D111" s="136"/>
      <c r="E111" s="136"/>
      <c r="F111" s="136"/>
    </row>
  </sheetData>
  <sheetProtection algorithmName="SHA-512" hashValue="PJ8gCw3t3Od4fwThKZPwYveA7reDpf08e1OmYJPeigwN/ued0Fy0c86zluzLkE/aBDn9Re+/qTyxY8SkzScjVQ==" saltValue="CQAihqFCh9RGHs7oUyBI1g==" spinCount="100000" sheet="1" objects="1" scenarios="1"/>
  <mergeCells count="1">
    <mergeCell ref="A1:F1"/>
  </mergeCells>
  <conditionalFormatting sqref="B110">
    <cfRule type="cellIs" dxfId="3" priority="2" operator="greaterThan">
      <formula>0.4</formula>
    </cfRule>
  </conditionalFormatting>
  <conditionalFormatting sqref="B111">
    <cfRule type="cellIs" dxfId="2" priority="1" operator="greaterThan">
      <formula>0.4</formula>
    </cfRule>
  </conditionalFormatting>
  <pageMargins left="0.7" right="0.7" top="0.75" bottom="0.75" header="0.3" footer="0.3"/>
  <pageSetup paperSize="9" scale="60" orientation="portrait" r:id="rId1"/>
  <rowBreaks count="1" manualBreakCount="1">
    <brk id="6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F073-DBE7-48CA-B96E-34B05635EB5E}">
  <dimension ref="A1:AC64"/>
  <sheetViews>
    <sheetView zoomScale="98" zoomScaleNormal="98" workbookViewId="0">
      <selection activeCell="B44" sqref="B44"/>
    </sheetView>
  </sheetViews>
  <sheetFormatPr defaultRowHeight="15" x14ac:dyDescent="0.25"/>
  <cols>
    <col min="1" max="1" width="47.140625" style="64" customWidth="1"/>
    <col min="2" max="2" width="17.140625" style="64" customWidth="1"/>
    <col min="3" max="3" width="15.5703125" style="64" customWidth="1"/>
    <col min="4" max="4" width="15.140625" style="64" customWidth="1"/>
    <col min="5" max="5" width="14.5703125" style="64" customWidth="1"/>
    <col min="6" max="6" width="16" style="64" hidden="1" customWidth="1"/>
    <col min="7" max="7" width="15.28515625" style="64" hidden="1" customWidth="1"/>
    <col min="8" max="8" width="12.42578125" style="64" hidden="1" customWidth="1"/>
    <col min="9" max="9" width="15.28515625" style="64" hidden="1" customWidth="1"/>
    <col min="10" max="10" width="13.7109375" style="64" hidden="1" customWidth="1"/>
    <col min="11" max="12" width="13.28515625" style="64" hidden="1" customWidth="1"/>
    <col min="13" max="13" width="27.42578125" style="64" customWidth="1"/>
    <col min="14" max="14" width="11.42578125" style="148" customWidth="1"/>
    <col min="15" max="18" width="9.140625" style="33"/>
    <col min="19" max="19" width="11.140625" style="33" customWidth="1"/>
    <col min="20" max="29" width="9.140625" style="33"/>
    <col min="30" max="16384" width="9.140625" style="64"/>
  </cols>
  <sheetData>
    <row r="1" spans="1:13" ht="21.75" thickBot="1" x14ac:dyDescent="0.4">
      <c r="A1" s="427" t="s">
        <v>0</v>
      </c>
      <c r="B1" s="288"/>
      <c r="C1" s="288"/>
      <c r="D1" s="288"/>
      <c r="E1" s="288"/>
      <c r="F1" s="288"/>
      <c r="G1" s="288"/>
      <c r="H1" s="288"/>
      <c r="I1" s="288"/>
      <c r="J1" s="288"/>
      <c r="K1" s="288"/>
      <c r="L1" s="288"/>
      <c r="M1" s="288"/>
    </row>
    <row r="2" spans="1:13" ht="16.5" thickBot="1" x14ac:dyDescent="0.3">
      <c r="A2" s="428" t="s">
        <v>56</v>
      </c>
      <c r="B2" s="443"/>
      <c r="C2" s="444"/>
      <c r="D2" s="445"/>
      <c r="E2" s="288"/>
      <c r="F2" s="288"/>
      <c r="G2" s="288"/>
      <c r="H2" s="288"/>
      <c r="I2" s="288"/>
      <c r="J2" s="288"/>
      <c r="K2" s="288"/>
      <c r="L2" s="288"/>
      <c r="M2" s="288"/>
    </row>
    <row r="3" spans="1:13" ht="16.5" thickBot="1" x14ac:dyDescent="0.3">
      <c r="A3" s="428" t="s">
        <v>57</v>
      </c>
      <c r="B3" s="446"/>
      <c r="C3" s="447"/>
      <c r="D3" s="448"/>
      <c r="E3" s="288"/>
      <c r="F3" s="288"/>
      <c r="G3" s="288"/>
      <c r="H3" s="288"/>
      <c r="I3" s="288"/>
      <c r="J3" s="288"/>
      <c r="K3" s="288"/>
      <c r="L3" s="288"/>
      <c r="M3" s="288"/>
    </row>
    <row r="4" spans="1:13" ht="16.5" thickBot="1" x14ac:dyDescent="0.3">
      <c r="A4" s="428" t="s">
        <v>58</v>
      </c>
      <c r="B4" s="32"/>
      <c r="C4" s="326"/>
      <c r="D4" s="326"/>
      <c r="E4" s="288"/>
      <c r="F4" s="288"/>
      <c r="G4" s="288"/>
      <c r="H4" s="288"/>
      <c r="I4" s="288"/>
      <c r="J4" s="288"/>
      <c r="K4" s="288"/>
      <c r="L4" s="288"/>
      <c r="M4" s="288"/>
    </row>
    <row r="5" spans="1:13" ht="38.25" customHeight="1" x14ac:dyDescent="0.3">
      <c r="A5" s="241" t="s">
        <v>1</v>
      </c>
      <c r="B5" s="242" t="s">
        <v>2</v>
      </c>
      <c r="C5" s="243" t="s">
        <v>3</v>
      </c>
      <c r="D5" s="243" t="s">
        <v>4</v>
      </c>
      <c r="E5" s="243" t="s">
        <v>5</v>
      </c>
      <c r="F5" s="243" t="s">
        <v>6</v>
      </c>
      <c r="G5" s="154" t="s">
        <v>6</v>
      </c>
      <c r="H5" s="154" t="s">
        <v>7</v>
      </c>
      <c r="I5" s="154" t="s">
        <v>8</v>
      </c>
      <c r="J5" s="154" t="s">
        <v>9</v>
      </c>
      <c r="K5" s="154" t="s">
        <v>10</v>
      </c>
      <c r="L5" s="154" t="s">
        <v>11</v>
      </c>
      <c r="M5" s="244" t="s">
        <v>12</v>
      </c>
    </row>
    <row r="6" spans="1:13" ht="15.75" thickBot="1" x14ac:dyDescent="0.3">
      <c r="A6" s="245" t="s">
        <v>128</v>
      </c>
      <c r="B6" s="65">
        <f>SUM('Budget projektägare'!B15,)</f>
        <v>0</v>
      </c>
      <c r="C6" s="65">
        <f>SUM('Budget partners'!B15,)</f>
        <v>0</v>
      </c>
      <c r="D6" s="65">
        <f>SUM('Budget partners'!G15,)</f>
        <v>0</v>
      </c>
      <c r="E6" s="65">
        <f>SUM('Budget partners'!L15,)</f>
        <v>0</v>
      </c>
      <c r="F6" s="65">
        <f>SUM('Budget partners'!Q15,)</f>
        <v>0</v>
      </c>
      <c r="G6" s="65">
        <f>SUM('Budget partners'!W15,)</f>
        <v>0</v>
      </c>
      <c r="H6" s="65">
        <f>SUM('Budget partners'!X15,)</f>
        <v>0</v>
      </c>
      <c r="I6" s="65">
        <f>SUM('Budget partners'!Y15,)</f>
        <v>0</v>
      </c>
      <c r="J6" s="65">
        <f>SUM('Budget partners'!Z15,)</f>
        <v>0</v>
      </c>
      <c r="K6" s="65">
        <f>SUM('Budget partners'!AA15,)</f>
        <v>0</v>
      </c>
      <c r="L6" s="65">
        <f>SUM('Budget partners'!AB15,)</f>
        <v>0</v>
      </c>
      <c r="M6" s="246">
        <f t="shared" ref="M6:M11" si="0">SUM(B6:L6)</f>
        <v>0</v>
      </c>
    </row>
    <row r="7" spans="1:13" ht="15.75" thickBot="1" x14ac:dyDescent="0.3">
      <c r="A7" s="245" t="s">
        <v>185</v>
      </c>
      <c r="B7" s="65">
        <f>SUM('Budget projektägare'!B16)</f>
        <v>0</v>
      </c>
      <c r="C7" s="65">
        <f>SUM('Budget partners'!B16,)</f>
        <v>0</v>
      </c>
      <c r="D7" s="65">
        <f>SUM('Budget partners'!G16,)</f>
        <v>0</v>
      </c>
      <c r="E7" s="65">
        <f>SUM('Budget partners'!L16,)</f>
        <v>0</v>
      </c>
      <c r="F7" s="65">
        <f>SUM('Budget partners'!Q16,)</f>
        <v>0</v>
      </c>
      <c r="G7" s="65"/>
      <c r="H7" s="65"/>
      <c r="I7" s="65"/>
      <c r="J7" s="65"/>
      <c r="K7" s="65"/>
      <c r="L7" s="65"/>
      <c r="M7" s="246">
        <f t="shared" si="0"/>
        <v>0</v>
      </c>
    </row>
    <row r="8" spans="1:13" ht="15.75" thickBot="1" x14ac:dyDescent="0.3">
      <c r="A8" s="245" t="s">
        <v>184</v>
      </c>
      <c r="B8" s="65">
        <f>SUM('Budget projektägare'!B17)</f>
        <v>0</v>
      </c>
      <c r="C8" s="65">
        <f>SUM('Budget partners'!B17,)</f>
        <v>0</v>
      </c>
      <c r="D8" s="65">
        <f>SUM('Budget partners'!G17,)</f>
        <v>0</v>
      </c>
      <c r="E8" s="65">
        <f>SUM('Budget partners'!L17,)</f>
        <v>0</v>
      </c>
      <c r="F8" s="65">
        <f>SUM('Budget partners'!Q17,)</f>
        <v>0</v>
      </c>
      <c r="G8" s="65"/>
      <c r="H8" s="65"/>
      <c r="I8" s="65"/>
      <c r="J8" s="65"/>
      <c r="K8" s="65"/>
      <c r="L8" s="65"/>
      <c r="M8" s="246">
        <f t="shared" si="0"/>
        <v>0</v>
      </c>
    </row>
    <row r="9" spans="1:13" ht="15.75" thickBot="1" x14ac:dyDescent="0.3">
      <c r="A9" s="245" t="s">
        <v>40</v>
      </c>
      <c r="B9" s="65">
        <f>SUM('Budget projektägare'!B27,)</f>
        <v>0</v>
      </c>
      <c r="C9" s="65">
        <f>SUM('Budget partners'!B27,)</f>
        <v>0</v>
      </c>
      <c r="D9" s="65">
        <f>SUM('Budget partners'!G27,)</f>
        <v>0</v>
      </c>
      <c r="E9" s="65">
        <f>SUM('Budget partners'!L27,)</f>
        <v>0</v>
      </c>
      <c r="F9" s="65">
        <f>SUM('Budget partners'!Q27,)</f>
        <v>0</v>
      </c>
      <c r="G9" s="65">
        <f>SUM('Budget partners'!W27,)</f>
        <v>0</v>
      </c>
      <c r="H9" s="65">
        <f>SUM('Budget partners'!X27,)</f>
        <v>0</v>
      </c>
      <c r="I9" s="65">
        <f>SUM('Budget partners'!Y27,)</f>
        <v>0</v>
      </c>
      <c r="J9" s="65">
        <f>SUM('Budget partners'!Z27,)</f>
        <v>0</v>
      </c>
      <c r="K9" s="65">
        <f>SUM('Budget partners'!AA27,)</f>
        <v>0</v>
      </c>
      <c r="L9" s="65">
        <f>SUM('Budget partners'!AB27,)</f>
        <v>0</v>
      </c>
      <c r="M9" s="246">
        <f t="shared" si="0"/>
        <v>0</v>
      </c>
    </row>
    <row r="10" spans="1:13" ht="15.75" thickBot="1" x14ac:dyDescent="0.3">
      <c r="A10" s="245" t="s">
        <v>41</v>
      </c>
      <c r="B10" s="65">
        <f>SUM('Budget projektägare'!B34,)</f>
        <v>0</v>
      </c>
      <c r="C10" s="65">
        <f>SUM('Budget partners'!B34,)</f>
        <v>0</v>
      </c>
      <c r="D10" s="65">
        <f>SUM('Budget partners'!G34,)</f>
        <v>0</v>
      </c>
      <c r="E10" s="65">
        <f>SUM('Budget partners'!L34,)</f>
        <v>0</v>
      </c>
      <c r="F10" s="65">
        <f>SUM('Budget partners'!Q34,)</f>
        <v>0</v>
      </c>
      <c r="G10" s="65">
        <f>SUM('Budget partners'!W34,)</f>
        <v>0</v>
      </c>
      <c r="H10" s="65">
        <f>SUM('Budget partners'!X34,)</f>
        <v>0</v>
      </c>
      <c r="I10" s="65">
        <f>SUM('Budget partners'!Y34,)</f>
        <v>0</v>
      </c>
      <c r="J10" s="65">
        <f>SUM('Budget partners'!Z34,)</f>
        <v>0</v>
      </c>
      <c r="K10" s="65">
        <f>SUM('Budget partners'!AA34,)</f>
        <v>0</v>
      </c>
      <c r="L10" s="65">
        <f>SUM('Budget partners'!AB34,)</f>
        <v>0</v>
      </c>
      <c r="M10" s="246">
        <f t="shared" si="0"/>
        <v>0</v>
      </c>
    </row>
    <row r="11" spans="1:13" ht="15.75" thickBot="1" x14ac:dyDescent="0.3">
      <c r="A11" s="247" t="s">
        <v>42</v>
      </c>
      <c r="B11" s="63">
        <f>'Budget projektägare'!B41</f>
        <v>0</v>
      </c>
      <c r="C11" s="63">
        <f>'Budget partners'!B41</f>
        <v>0</v>
      </c>
      <c r="D11" s="63">
        <f>SUM('Budget partners'!G41,)</f>
        <v>0</v>
      </c>
      <c r="E11" s="63">
        <f>SUM('Budget partners'!L41,)</f>
        <v>0</v>
      </c>
      <c r="F11" s="63">
        <f>SUM('Budget partners'!Q41,)</f>
        <v>0</v>
      </c>
      <c r="G11" s="63">
        <f>SUM('Budget partners'!W41,)</f>
        <v>0</v>
      </c>
      <c r="H11" s="63">
        <f>SUM('Budget partners'!X41,)</f>
        <v>0</v>
      </c>
      <c r="I11" s="63">
        <f>SUM('Budget partners'!Y41,)</f>
        <v>0</v>
      </c>
      <c r="J11" s="63">
        <f>SUM('Budget partners'!Z41,)</f>
        <v>0</v>
      </c>
      <c r="K11" s="63">
        <f>SUM('Budget partners'!AA41,)</f>
        <v>0</v>
      </c>
      <c r="L11" s="63">
        <f>SUM('Budget partners'!AB41,)</f>
        <v>0</v>
      </c>
      <c r="M11" s="246">
        <f t="shared" si="0"/>
        <v>0</v>
      </c>
    </row>
    <row r="12" spans="1:13" ht="16.5" thickBot="1" x14ac:dyDescent="0.3">
      <c r="A12" s="248" t="s">
        <v>14</v>
      </c>
      <c r="B12" s="69">
        <f t="shared" ref="B12:L12" si="1">SUM(B6:B11)</f>
        <v>0</v>
      </c>
      <c r="C12" s="69">
        <f t="shared" si="1"/>
        <v>0</v>
      </c>
      <c r="D12" s="69">
        <f t="shared" si="1"/>
        <v>0</v>
      </c>
      <c r="E12" s="69">
        <f t="shared" si="1"/>
        <v>0</v>
      </c>
      <c r="F12" s="69">
        <f t="shared" si="1"/>
        <v>0</v>
      </c>
      <c r="G12" s="69">
        <f t="shared" si="1"/>
        <v>0</v>
      </c>
      <c r="H12" s="69">
        <f t="shared" si="1"/>
        <v>0</v>
      </c>
      <c r="I12" s="69">
        <f t="shared" si="1"/>
        <v>0</v>
      </c>
      <c r="J12" s="69">
        <f t="shared" si="1"/>
        <v>0</v>
      </c>
      <c r="K12" s="69">
        <f t="shared" si="1"/>
        <v>0</v>
      </c>
      <c r="L12" s="69">
        <f t="shared" si="1"/>
        <v>0</v>
      </c>
      <c r="M12" s="249">
        <f>SUM(B12:L12)</f>
        <v>0</v>
      </c>
    </row>
    <row r="13" spans="1:13" x14ac:dyDescent="0.25">
      <c r="A13" s="250" t="s">
        <v>13</v>
      </c>
      <c r="B13" s="251">
        <f>'Budget projektägare'!B45</f>
        <v>0</v>
      </c>
      <c r="C13" s="251">
        <f>'Budget partners'!B45</f>
        <v>0</v>
      </c>
      <c r="D13" s="251">
        <f>'Budget partners'!G45</f>
        <v>0</v>
      </c>
      <c r="E13" s="251">
        <f>'Budget partners'!L45</f>
        <v>0</v>
      </c>
      <c r="F13" s="251">
        <f>'Budget partners'!Q45</f>
        <v>0</v>
      </c>
      <c r="G13" s="251" t="e">
        <f>#REF!</f>
        <v>#REF!</v>
      </c>
      <c r="H13" s="251" t="e">
        <f>#REF!</f>
        <v>#REF!</v>
      </c>
      <c r="I13" s="251" t="e">
        <f>#REF!</f>
        <v>#REF!</v>
      </c>
      <c r="J13" s="251" t="e">
        <f>#REF!</f>
        <v>#REF!</v>
      </c>
      <c r="K13" s="251" t="e">
        <f>#REF!</f>
        <v>#REF!</v>
      </c>
      <c r="L13" s="251" t="e">
        <f>#REF!</f>
        <v>#REF!</v>
      </c>
      <c r="M13" s="252">
        <f>SUM(B13:F13)</f>
        <v>0</v>
      </c>
    </row>
    <row r="14" spans="1:13" ht="16.5" thickBot="1" x14ac:dyDescent="0.3">
      <c r="A14" s="248" t="s">
        <v>15</v>
      </c>
      <c r="B14" s="77">
        <f t="shared" ref="B14:L14" si="2">SUM(B12-B13)</f>
        <v>0</v>
      </c>
      <c r="C14" s="77">
        <f>SUM(C12-C13)</f>
        <v>0</v>
      </c>
      <c r="D14" s="77">
        <f t="shared" si="2"/>
        <v>0</v>
      </c>
      <c r="E14" s="77">
        <f t="shared" si="2"/>
        <v>0</v>
      </c>
      <c r="F14" s="77">
        <f t="shared" si="2"/>
        <v>0</v>
      </c>
      <c r="G14" s="77" t="e">
        <f t="shared" si="2"/>
        <v>#REF!</v>
      </c>
      <c r="H14" s="77" t="e">
        <f t="shared" si="2"/>
        <v>#REF!</v>
      </c>
      <c r="I14" s="77" t="e">
        <f t="shared" si="2"/>
        <v>#REF!</v>
      </c>
      <c r="J14" s="77" t="e">
        <f t="shared" si="2"/>
        <v>#REF!</v>
      </c>
      <c r="K14" s="77" t="e">
        <f t="shared" si="2"/>
        <v>#REF!</v>
      </c>
      <c r="L14" s="77" t="e">
        <f t="shared" si="2"/>
        <v>#REF!</v>
      </c>
      <c r="M14" s="253">
        <f>SUM(B14:F14)</f>
        <v>0</v>
      </c>
    </row>
    <row r="15" spans="1:13" ht="15.75" thickBot="1" x14ac:dyDescent="0.3">
      <c r="A15" s="254" t="s">
        <v>16</v>
      </c>
      <c r="B15" s="255">
        <f>SUM('Budget projektägare'!B82,)</f>
        <v>0</v>
      </c>
      <c r="C15" s="255">
        <f>SUM('Budget partners'!B55,)</f>
        <v>0</v>
      </c>
      <c r="D15" s="255">
        <f>SUM('Budget partners'!G55,)</f>
        <v>0</v>
      </c>
      <c r="E15" s="255">
        <f>SUM('Budget partners'!L55,)</f>
        <v>0</v>
      </c>
      <c r="F15" s="255">
        <f>SUM('Budget partners'!Q55,)</f>
        <v>0</v>
      </c>
      <c r="G15" s="255">
        <f>SUM('Budget partners'!W55,)</f>
        <v>0</v>
      </c>
      <c r="H15" s="255">
        <f>SUM('Budget partners'!X55,)</f>
        <v>0</v>
      </c>
      <c r="I15" s="255">
        <f>SUM('Budget partners'!Y55,)</f>
        <v>0</v>
      </c>
      <c r="J15" s="255">
        <f>SUM('Budget partners'!Z55,)</f>
        <v>0</v>
      </c>
      <c r="K15" s="255">
        <f>SUM('Budget partners'!AA55,)</f>
        <v>0</v>
      </c>
      <c r="L15" s="255">
        <f>SUM('Budget partners'!AB55,)</f>
        <v>0</v>
      </c>
      <c r="M15" s="256">
        <f t="shared" ref="M15:M17" si="3">SUM(B15:L15)</f>
        <v>0</v>
      </c>
    </row>
    <row r="16" spans="1:13" ht="15.75" thickBot="1" x14ac:dyDescent="0.3">
      <c r="A16" s="254" t="s">
        <v>17</v>
      </c>
      <c r="B16" s="257">
        <f>SUM('Budget projektägare'!B100,)</f>
        <v>0</v>
      </c>
      <c r="C16" s="257">
        <f>SUM('Budget partners'!B62,)</f>
        <v>0</v>
      </c>
      <c r="D16" s="257">
        <f>SUM('Budget partners'!G62,)</f>
        <v>0</v>
      </c>
      <c r="E16" s="257">
        <f>SUM('Budget partners'!L62,)</f>
        <v>0</v>
      </c>
      <c r="F16" s="257">
        <f>SUM('Budget partners'!Q62,)</f>
        <v>0</v>
      </c>
      <c r="G16" s="257">
        <f>SUM('Budget partners'!W62,)</f>
        <v>0</v>
      </c>
      <c r="H16" s="257">
        <f>SUM('Budget partners'!X62,)</f>
        <v>0</v>
      </c>
      <c r="I16" s="257">
        <f>SUM('Budget partners'!Y62,)</f>
        <v>0</v>
      </c>
      <c r="J16" s="257">
        <f>SUM('Budget partners'!Z62,)</f>
        <v>0</v>
      </c>
      <c r="K16" s="257">
        <f>SUM('Budget partners'!AA62,)</f>
        <v>0</v>
      </c>
      <c r="L16" s="257">
        <f>SUM('Budget partners'!AB62,)</f>
        <v>0</v>
      </c>
      <c r="M16" s="258">
        <f t="shared" si="3"/>
        <v>0</v>
      </c>
    </row>
    <row r="17" spans="1:29" ht="16.5" thickBot="1" x14ac:dyDescent="0.3">
      <c r="A17" s="248" t="s">
        <v>18</v>
      </c>
      <c r="B17" s="69">
        <f t="shared" ref="B17:L17" si="4">B15+B16</f>
        <v>0</v>
      </c>
      <c r="C17" s="69">
        <f t="shared" si="4"/>
        <v>0</v>
      </c>
      <c r="D17" s="69">
        <f t="shared" si="4"/>
        <v>0</v>
      </c>
      <c r="E17" s="69">
        <f t="shared" si="4"/>
        <v>0</v>
      </c>
      <c r="F17" s="69">
        <f t="shared" si="4"/>
        <v>0</v>
      </c>
      <c r="G17" s="69">
        <f t="shared" si="4"/>
        <v>0</v>
      </c>
      <c r="H17" s="69">
        <f t="shared" si="4"/>
        <v>0</v>
      </c>
      <c r="I17" s="69">
        <f t="shared" si="4"/>
        <v>0</v>
      </c>
      <c r="J17" s="69">
        <f t="shared" si="4"/>
        <v>0</v>
      </c>
      <c r="K17" s="69">
        <f t="shared" si="4"/>
        <v>0</v>
      </c>
      <c r="L17" s="69">
        <f t="shared" si="4"/>
        <v>0</v>
      </c>
      <c r="M17" s="249">
        <f t="shared" si="3"/>
        <v>0</v>
      </c>
    </row>
    <row r="18" spans="1:29" ht="20.25" thickBot="1" x14ac:dyDescent="0.3">
      <c r="A18" s="259" t="s">
        <v>19</v>
      </c>
      <c r="B18" s="95">
        <f t="shared" ref="B18:L18" si="5">B14+B17</f>
        <v>0</v>
      </c>
      <c r="C18" s="95">
        <f t="shared" si="5"/>
        <v>0</v>
      </c>
      <c r="D18" s="95">
        <f t="shared" si="5"/>
        <v>0</v>
      </c>
      <c r="E18" s="95">
        <f t="shared" si="5"/>
        <v>0</v>
      </c>
      <c r="F18" s="95">
        <f t="shared" si="5"/>
        <v>0</v>
      </c>
      <c r="G18" s="95" t="e">
        <f t="shared" si="5"/>
        <v>#REF!</v>
      </c>
      <c r="H18" s="95" t="e">
        <f t="shared" si="5"/>
        <v>#REF!</v>
      </c>
      <c r="I18" s="95" t="e">
        <f t="shared" si="5"/>
        <v>#REF!</v>
      </c>
      <c r="J18" s="95" t="e">
        <f t="shared" si="5"/>
        <v>#REF!</v>
      </c>
      <c r="K18" s="95" t="e">
        <f t="shared" si="5"/>
        <v>#REF!</v>
      </c>
      <c r="L18" s="95" t="e">
        <f t="shared" si="5"/>
        <v>#REF!</v>
      </c>
      <c r="M18" s="260">
        <f>SUM(B18:F18)</f>
        <v>0</v>
      </c>
    </row>
    <row r="19" spans="1:29" ht="38.25" customHeight="1" thickBot="1" x14ac:dyDescent="0.35">
      <c r="A19" s="261" t="s">
        <v>20</v>
      </c>
      <c r="B19" s="242" t="str">
        <f t="shared" ref="B19:L19" si="6">B5</f>
        <v>Projektägare</v>
      </c>
      <c r="C19" s="262" t="str">
        <f t="shared" si="6"/>
        <v>Partner 2</v>
      </c>
      <c r="D19" s="262" t="str">
        <f t="shared" si="6"/>
        <v>Partner 3</v>
      </c>
      <c r="E19" s="262" t="str">
        <f t="shared" si="6"/>
        <v>Partner 4</v>
      </c>
      <c r="F19" s="262" t="str">
        <f t="shared" si="6"/>
        <v>Partner 5</v>
      </c>
      <c r="G19" s="99" t="str">
        <f t="shared" si="6"/>
        <v>Partner 5</v>
      </c>
      <c r="H19" s="99" t="str">
        <f t="shared" si="6"/>
        <v>Partner 6</v>
      </c>
      <c r="I19" s="99" t="str">
        <f t="shared" si="6"/>
        <v>Partner 7</v>
      </c>
      <c r="J19" s="99" t="str">
        <f t="shared" si="6"/>
        <v>Partner 8</v>
      </c>
      <c r="K19" s="99" t="str">
        <f t="shared" si="6"/>
        <v>Partner 9</v>
      </c>
      <c r="L19" s="99" t="str">
        <f t="shared" si="6"/>
        <v>Partner 10</v>
      </c>
      <c r="M19" s="263" t="s">
        <v>12</v>
      </c>
      <c r="N19" s="264" t="s">
        <v>70</v>
      </c>
    </row>
    <row r="20" spans="1:29" x14ac:dyDescent="0.25">
      <c r="A20" s="247" t="s">
        <v>21</v>
      </c>
      <c r="B20" s="63">
        <f>SUM('Budget projektägare'!B75,)</f>
        <v>0</v>
      </c>
      <c r="C20" s="63">
        <f>SUM('Budget partners'!B72,)</f>
        <v>0</v>
      </c>
      <c r="D20" s="63">
        <f>SUM('Budget partners'!G72,)</f>
        <v>0</v>
      </c>
      <c r="E20" s="63">
        <f>SUM('Budget partners'!L72,)</f>
        <v>0</v>
      </c>
      <c r="F20" s="63">
        <f>SUM('Budget partners'!Q72,)</f>
        <v>0</v>
      </c>
      <c r="G20" s="63">
        <f>SUM('Budget partners'!W72,)</f>
        <v>0</v>
      </c>
      <c r="H20" s="63">
        <f>SUM('Budget partners'!X72,)</f>
        <v>0</v>
      </c>
      <c r="I20" s="63">
        <f>SUM('Budget partners'!Y72,)</f>
        <v>0</v>
      </c>
      <c r="J20" s="63">
        <f>SUM('Budget partners'!Z72,)</f>
        <v>0</v>
      </c>
      <c r="K20" s="63">
        <f>SUM('Budget partners'!AA72,)</f>
        <v>0</v>
      </c>
      <c r="L20" s="63">
        <f>SUM('Budget partners'!AB72,)</f>
        <v>0</v>
      </c>
      <c r="M20" s="265">
        <f t="shared" ref="M20:M25" si="7">SUM(B20:L20)</f>
        <v>0</v>
      </c>
      <c r="N20" s="266" t="e">
        <f>ROUND((M20/M18),8)</f>
        <v>#DIV/0!</v>
      </c>
    </row>
    <row r="21" spans="1:29" x14ac:dyDescent="0.25">
      <c r="A21" s="247" t="s">
        <v>16</v>
      </c>
      <c r="B21" s="63">
        <f t="shared" ref="B21:L21" si="8">SUM(B15)</f>
        <v>0</v>
      </c>
      <c r="C21" s="63">
        <f t="shared" si="8"/>
        <v>0</v>
      </c>
      <c r="D21" s="63">
        <f>SUM(D15)</f>
        <v>0</v>
      </c>
      <c r="E21" s="63">
        <f t="shared" si="8"/>
        <v>0</v>
      </c>
      <c r="F21" s="63">
        <f t="shared" si="8"/>
        <v>0</v>
      </c>
      <c r="G21" s="63">
        <f t="shared" si="8"/>
        <v>0</v>
      </c>
      <c r="H21" s="63">
        <f t="shared" si="8"/>
        <v>0</v>
      </c>
      <c r="I21" s="63">
        <f t="shared" si="8"/>
        <v>0</v>
      </c>
      <c r="J21" s="63">
        <f t="shared" si="8"/>
        <v>0</v>
      </c>
      <c r="K21" s="63">
        <f t="shared" si="8"/>
        <v>0</v>
      </c>
      <c r="L21" s="63">
        <f t="shared" si="8"/>
        <v>0</v>
      </c>
      <c r="M21" s="265">
        <f t="shared" si="7"/>
        <v>0</v>
      </c>
      <c r="N21" s="266" t="e">
        <f>ROUND((M21/M18),8)</f>
        <v>#DIV/0!</v>
      </c>
    </row>
    <row r="22" spans="1:29" ht="15.75" x14ac:dyDescent="0.25">
      <c r="A22" s="267" t="s">
        <v>22</v>
      </c>
      <c r="B22" s="108">
        <f t="shared" ref="B22:L22" si="9">B20+B21</f>
        <v>0</v>
      </c>
      <c r="C22" s="108">
        <f t="shared" si="9"/>
        <v>0</v>
      </c>
      <c r="D22" s="108">
        <f t="shared" si="9"/>
        <v>0</v>
      </c>
      <c r="E22" s="108">
        <f t="shared" si="9"/>
        <v>0</v>
      </c>
      <c r="F22" s="108">
        <f t="shared" si="9"/>
        <v>0</v>
      </c>
      <c r="G22" s="108">
        <f t="shared" si="9"/>
        <v>0</v>
      </c>
      <c r="H22" s="108">
        <f t="shared" si="9"/>
        <v>0</v>
      </c>
      <c r="I22" s="108">
        <f t="shared" si="9"/>
        <v>0</v>
      </c>
      <c r="J22" s="108">
        <f t="shared" si="9"/>
        <v>0</v>
      </c>
      <c r="K22" s="108">
        <f t="shared" si="9"/>
        <v>0</v>
      </c>
      <c r="L22" s="108">
        <f t="shared" si="9"/>
        <v>0</v>
      </c>
      <c r="M22" s="268">
        <f t="shared" si="7"/>
        <v>0</v>
      </c>
      <c r="N22" s="269"/>
    </row>
    <row r="23" spans="1:29" x14ac:dyDescent="0.25">
      <c r="A23" s="247" t="s">
        <v>23</v>
      </c>
      <c r="B23" s="63">
        <f>SUM('Budget projektägare'!B93,)</f>
        <v>0</v>
      </c>
      <c r="C23" s="63">
        <f>SUM('Budget partners'!B90,)</f>
        <v>0</v>
      </c>
      <c r="D23" s="63">
        <f>SUM('Budget partners'!G90,)</f>
        <v>0</v>
      </c>
      <c r="E23" s="63">
        <f>SUM('Budget partners'!L90,)</f>
        <v>0</v>
      </c>
      <c r="F23" s="63">
        <f>SUM('Budget partners'!Q90,)</f>
        <v>0</v>
      </c>
      <c r="G23" s="63">
        <f>SUM('Budget partners'!W90,)</f>
        <v>0</v>
      </c>
      <c r="H23" s="63">
        <f>SUM('Budget partners'!X90,)</f>
        <v>0</v>
      </c>
      <c r="I23" s="63">
        <f>SUM('Budget partners'!Y90,)</f>
        <v>0</v>
      </c>
      <c r="J23" s="63">
        <f>SUM('Budget partners'!Z90,)</f>
        <v>0</v>
      </c>
      <c r="K23" s="63">
        <f>SUM('Budget partners'!AA90,)</f>
        <v>0</v>
      </c>
      <c r="L23" s="63">
        <f>SUM('Budget partners'!AB90,)</f>
        <v>0</v>
      </c>
      <c r="M23" s="265">
        <f t="shared" si="7"/>
        <v>0</v>
      </c>
      <c r="N23" s="270" t="e">
        <f>ROUND((M23/M18),8)</f>
        <v>#DIV/0!</v>
      </c>
      <c r="O23" s="314" t="s">
        <v>72</v>
      </c>
      <c r="P23" s="315" t="str">
        <f>'TOTAL Årsuppdelad'!I23</f>
        <v>Region Kalmar län 1:1 medel</v>
      </c>
      <c r="Q23" s="316"/>
      <c r="R23" s="317"/>
      <c r="S23" s="318">
        <f>'Budget projektägare'!B85+'Budget partners'!B82+'Budget partners'!G82+'Budget partners'!L82+'Budget partners'!Q82</f>
        <v>0</v>
      </c>
      <c r="T23" s="319" t="e">
        <f>ROUND((S23/M18),8)</f>
        <v>#DIV/0!</v>
      </c>
    </row>
    <row r="24" spans="1:29" x14ac:dyDescent="0.25">
      <c r="A24" s="271" t="s">
        <v>24</v>
      </c>
      <c r="B24" s="272">
        <f t="shared" ref="B24:L24" si="10">SUM(B16)</f>
        <v>0</v>
      </c>
      <c r="C24" s="272">
        <f t="shared" si="10"/>
        <v>0</v>
      </c>
      <c r="D24" s="272">
        <f t="shared" si="10"/>
        <v>0</v>
      </c>
      <c r="E24" s="272">
        <f t="shared" si="10"/>
        <v>0</v>
      </c>
      <c r="F24" s="272">
        <f t="shared" si="10"/>
        <v>0</v>
      </c>
      <c r="G24" s="272">
        <f t="shared" si="10"/>
        <v>0</v>
      </c>
      <c r="H24" s="272">
        <f t="shared" si="10"/>
        <v>0</v>
      </c>
      <c r="I24" s="272">
        <f t="shared" si="10"/>
        <v>0</v>
      </c>
      <c r="J24" s="272">
        <f t="shared" si="10"/>
        <v>0</v>
      </c>
      <c r="K24" s="272">
        <f t="shared" si="10"/>
        <v>0</v>
      </c>
      <c r="L24" s="272">
        <f t="shared" si="10"/>
        <v>0</v>
      </c>
      <c r="M24" s="273">
        <f t="shared" si="7"/>
        <v>0</v>
      </c>
      <c r="N24" s="266" t="e">
        <f>ROUND((M24/M18),8)</f>
        <v>#DIV/0!</v>
      </c>
    </row>
    <row r="25" spans="1:29" ht="15.75" x14ac:dyDescent="0.25">
      <c r="A25" s="274" t="s">
        <v>25</v>
      </c>
      <c r="B25" s="118">
        <f t="shared" ref="B25:L25" si="11">B23+B24</f>
        <v>0</v>
      </c>
      <c r="C25" s="118">
        <f t="shared" si="11"/>
        <v>0</v>
      </c>
      <c r="D25" s="118">
        <f t="shared" si="11"/>
        <v>0</v>
      </c>
      <c r="E25" s="118">
        <f t="shared" si="11"/>
        <v>0</v>
      </c>
      <c r="F25" s="118">
        <f t="shared" si="11"/>
        <v>0</v>
      </c>
      <c r="G25" s="118">
        <f t="shared" si="11"/>
        <v>0</v>
      </c>
      <c r="H25" s="118">
        <f t="shared" si="11"/>
        <v>0</v>
      </c>
      <c r="I25" s="118">
        <f t="shared" si="11"/>
        <v>0</v>
      </c>
      <c r="J25" s="118">
        <f t="shared" si="11"/>
        <v>0</v>
      </c>
      <c r="K25" s="118">
        <f t="shared" si="11"/>
        <v>0</v>
      </c>
      <c r="L25" s="118">
        <f t="shared" si="11"/>
        <v>0</v>
      </c>
      <c r="M25" s="118">
        <f t="shared" si="7"/>
        <v>0</v>
      </c>
      <c r="N25" s="275"/>
    </row>
    <row r="26" spans="1:29" ht="15.75" x14ac:dyDescent="0.25">
      <c r="A26" s="274" t="s">
        <v>26</v>
      </c>
      <c r="B26" s="118">
        <f>SUM(B22,B25)</f>
        <v>0</v>
      </c>
      <c r="C26" s="118">
        <f>SUM(C25,C22)</f>
        <v>0</v>
      </c>
      <c r="D26" s="118">
        <f t="shared" ref="D26:L26" si="12">SUM(D25,D22)</f>
        <v>0</v>
      </c>
      <c r="E26" s="118">
        <f t="shared" si="12"/>
        <v>0</v>
      </c>
      <c r="F26" s="118">
        <f t="shared" si="12"/>
        <v>0</v>
      </c>
      <c r="G26" s="118">
        <f t="shared" si="12"/>
        <v>0</v>
      </c>
      <c r="H26" s="118">
        <f t="shared" si="12"/>
        <v>0</v>
      </c>
      <c r="I26" s="118">
        <f t="shared" si="12"/>
        <v>0</v>
      </c>
      <c r="J26" s="118">
        <f t="shared" si="12"/>
        <v>0</v>
      </c>
      <c r="K26" s="118">
        <f t="shared" si="12"/>
        <v>0</v>
      </c>
      <c r="L26" s="118">
        <f t="shared" si="12"/>
        <v>0</v>
      </c>
      <c r="M26" s="118">
        <f>SUM(B26:L26)</f>
        <v>0</v>
      </c>
      <c r="N26" s="270" t="e">
        <f>ROUND((M26/M18),8)</f>
        <v>#DIV/0!</v>
      </c>
    </row>
    <row r="27" spans="1:29" ht="16.5" thickBot="1" x14ac:dyDescent="0.3">
      <c r="A27" s="119" t="s">
        <v>27</v>
      </c>
      <c r="B27" s="121"/>
      <c r="C27" s="121"/>
      <c r="D27" s="121"/>
      <c r="E27" s="121"/>
      <c r="F27" s="121"/>
      <c r="G27" s="121"/>
      <c r="H27" s="121"/>
      <c r="I27" s="121"/>
      <c r="J27" s="121"/>
      <c r="K27" s="121"/>
      <c r="L27" s="121"/>
      <c r="M27" s="276"/>
      <c r="N27" s="275"/>
    </row>
    <row r="28" spans="1:29" s="320" customFormat="1" ht="16.5" thickBot="1" x14ac:dyDescent="0.3">
      <c r="A28" s="277" t="s">
        <v>28</v>
      </c>
      <c r="B28" s="125">
        <f>B18-(B22+B25)</f>
        <v>0</v>
      </c>
      <c r="C28" s="125">
        <f t="shared" ref="C28:L28" si="13">C18-(C22+C25)</f>
        <v>0</v>
      </c>
      <c r="D28" s="125">
        <f t="shared" si="13"/>
        <v>0</v>
      </c>
      <c r="E28" s="125">
        <f t="shared" si="13"/>
        <v>0</v>
      </c>
      <c r="F28" s="125">
        <f t="shared" si="13"/>
        <v>0</v>
      </c>
      <c r="G28" s="125" t="e">
        <f t="shared" si="13"/>
        <v>#REF!</v>
      </c>
      <c r="H28" s="125" t="e">
        <f t="shared" si="13"/>
        <v>#REF!</v>
      </c>
      <c r="I28" s="125" t="e">
        <f t="shared" si="13"/>
        <v>#REF!</v>
      </c>
      <c r="J28" s="125" t="e">
        <f t="shared" si="13"/>
        <v>#REF!</v>
      </c>
      <c r="K28" s="125" t="e">
        <f t="shared" si="13"/>
        <v>#REF!</v>
      </c>
      <c r="L28" s="125" t="e">
        <f t="shared" si="13"/>
        <v>#REF!</v>
      </c>
      <c r="M28" s="278">
        <f>SUM(B28:F28)</f>
        <v>0</v>
      </c>
      <c r="N28" s="270" t="e">
        <f>ROUND((M28/M18),8)</f>
        <v>#DIV/0!</v>
      </c>
      <c r="O28" s="34"/>
      <c r="P28" s="34"/>
      <c r="Q28" s="34"/>
      <c r="R28" s="34"/>
      <c r="S28" s="34"/>
      <c r="T28" s="34"/>
      <c r="U28" s="34"/>
      <c r="V28" s="34"/>
      <c r="W28" s="34"/>
      <c r="X28" s="34"/>
      <c r="Y28" s="34"/>
      <c r="Z28" s="34"/>
      <c r="AA28" s="34"/>
      <c r="AB28" s="34"/>
      <c r="AC28" s="34"/>
    </row>
    <row r="29" spans="1:29" ht="24" thickBot="1" x14ac:dyDescent="0.3">
      <c r="A29" s="279" t="s">
        <v>29</v>
      </c>
      <c r="B29" s="129">
        <f>SUM(B22,B25,B28)</f>
        <v>0</v>
      </c>
      <c r="C29" s="129">
        <f>C22+C25+C28</f>
        <v>0</v>
      </c>
      <c r="D29" s="129">
        <f t="shared" ref="D29:L29" si="14">D22+D25+D28</f>
        <v>0</v>
      </c>
      <c r="E29" s="129">
        <f t="shared" si="14"/>
        <v>0</v>
      </c>
      <c r="F29" s="129">
        <f t="shared" si="14"/>
        <v>0</v>
      </c>
      <c r="G29" s="129" t="e">
        <f t="shared" si="14"/>
        <v>#REF!</v>
      </c>
      <c r="H29" s="129" t="e">
        <f t="shared" si="14"/>
        <v>#REF!</v>
      </c>
      <c r="I29" s="129" t="e">
        <f t="shared" si="14"/>
        <v>#REF!</v>
      </c>
      <c r="J29" s="129" t="e">
        <f t="shared" si="14"/>
        <v>#REF!</v>
      </c>
      <c r="K29" s="129" t="e">
        <f t="shared" si="14"/>
        <v>#REF!</v>
      </c>
      <c r="L29" s="129" t="e">
        <f t="shared" si="14"/>
        <v>#REF!</v>
      </c>
      <c r="M29" s="280">
        <f>SUM(B29:F29)</f>
        <v>0</v>
      </c>
      <c r="N29" s="281" t="e">
        <f>N26+N28</f>
        <v>#DIV/0!</v>
      </c>
    </row>
    <row r="30" spans="1:29" ht="15.75" x14ac:dyDescent="0.25">
      <c r="A30" s="282" t="s">
        <v>30</v>
      </c>
      <c r="B30" s="228"/>
      <c r="C30" s="228"/>
      <c r="D30" s="228"/>
      <c r="E30" s="228"/>
      <c r="F30" s="228"/>
      <c r="G30" s="228"/>
      <c r="H30" s="228"/>
      <c r="I30" s="228"/>
      <c r="J30" s="228"/>
      <c r="K30" s="228"/>
      <c r="L30" s="228"/>
      <c r="M30" s="283"/>
    </row>
    <row r="31" spans="1:29" x14ac:dyDescent="0.25">
      <c r="A31" s="284" t="s">
        <v>31</v>
      </c>
      <c r="B31" s="231" t="e">
        <f>B17/(B22+B25)</f>
        <v>#DIV/0!</v>
      </c>
      <c r="C31" s="231" t="e">
        <f t="shared" ref="C31:M31" si="15">C17/(C22+C25)</f>
        <v>#DIV/0!</v>
      </c>
      <c r="D31" s="231" t="e">
        <f t="shared" si="15"/>
        <v>#DIV/0!</v>
      </c>
      <c r="E31" s="231" t="e">
        <f t="shared" si="15"/>
        <v>#DIV/0!</v>
      </c>
      <c r="F31" s="231" t="e">
        <f t="shared" si="15"/>
        <v>#DIV/0!</v>
      </c>
      <c r="G31" s="231" t="e">
        <f t="shared" si="15"/>
        <v>#DIV/0!</v>
      </c>
      <c r="H31" s="231" t="e">
        <f t="shared" si="15"/>
        <v>#DIV/0!</v>
      </c>
      <c r="I31" s="231" t="e">
        <f t="shared" si="15"/>
        <v>#DIV/0!</v>
      </c>
      <c r="J31" s="231" t="e">
        <f t="shared" si="15"/>
        <v>#DIV/0!</v>
      </c>
      <c r="K31" s="231" t="e">
        <f t="shared" si="15"/>
        <v>#DIV/0!</v>
      </c>
      <c r="L31" s="231" t="e">
        <f t="shared" si="15"/>
        <v>#DIV/0!</v>
      </c>
      <c r="M31" s="231" t="e">
        <f t="shared" si="15"/>
        <v>#DIV/0!</v>
      </c>
    </row>
    <row r="32" spans="1:29" x14ac:dyDescent="0.25">
      <c r="A32" s="284" t="s">
        <v>32</v>
      </c>
      <c r="B32" s="231" t="e">
        <f t="shared" ref="B32:M32" si="16">B22/B18</f>
        <v>#DIV/0!</v>
      </c>
      <c r="C32" s="231" t="e">
        <f t="shared" si="16"/>
        <v>#DIV/0!</v>
      </c>
      <c r="D32" s="231" t="e">
        <f t="shared" si="16"/>
        <v>#DIV/0!</v>
      </c>
      <c r="E32" s="231" t="e">
        <f t="shared" si="16"/>
        <v>#DIV/0!</v>
      </c>
      <c r="F32" s="231" t="e">
        <f t="shared" si="16"/>
        <v>#DIV/0!</v>
      </c>
      <c r="G32" s="231" t="e">
        <f t="shared" si="16"/>
        <v>#REF!</v>
      </c>
      <c r="H32" s="231" t="e">
        <f t="shared" si="16"/>
        <v>#REF!</v>
      </c>
      <c r="I32" s="231" t="e">
        <f t="shared" si="16"/>
        <v>#REF!</v>
      </c>
      <c r="J32" s="231" t="e">
        <f t="shared" si="16"/>
        <v>#REF!</v>
      </c>
      <c r="K32" s="231" t="e">
        <f t="shared" si="16"/>
        <v>#REF!</v>
      </c>
      <c r="L32" s="231" t="e">
        <f t="shared" si="16"/>
        <v>#REF!</v>
      </c>
      <c r="M32" s="231" t="e">
        <f t="shared" si="16"/>
        <v>#DIV/0!</v>
      </c>
    </row>
    <row r="33" spans="1:14" x14ac:dyDescent="0.25">
      <c r="A33" s="284" t="s">
        <v>33</v>
      </c>
      <c r="B33" s="231" t="e">
        <f t="shared" ref="B33:M33" si="17">B25/B18</f>
        <v>#DIV/0!</v>
      </c>
      <c r="C33" s="231" t="e">
        <f t="shared" si="17"/>
        <v>#DIV/0!</v>
      </c>
      <c r="D33" s="231" t="e">
        <f t="shared" si="17"/>
        <v>#DIV/0!</v>
      </c>
      <c r="E33" s="231" t="e">
        <f t="shared" si="17"/>
        <v>#DIV/0!</v>
      </c>
      <c r="F33" s="231" t="e">
        <f t="shared" si="17"/>
        <v>#DIV/0!</v>
      </c>
      <c r="G33" s="231" t="e">
        <f t="shared" si="17"/>
        <v>#REF!</v>
      </c>
      <c r="H33" s="231" t="e">
        <f t="shared" si="17"/>
        <v>#REF!</v>
      </c>
      <c r="I33" s="231" t="e">
        <f t="shared" si="17"/>
        <v>#REF!</v>
      </c>
      <c r="J33" s="231" t="e">
        <f t="shared" si="17"/>
        <v>#REF!</v>
      </c>
      <c r="K33" s="231" t="e">
        <f t="shared" si="17"/>
        <v>#REF!</v>
      </c>
      <c r="L33" s="231" t="e">
        <f t="shared" si="17"/>
        <v>#REF!</v>
      </c>
      <c r="M33" s="231" t="e">
        <f t="shared" si="17"/>
        <v>#DIV/0!</v>
      </c>
    </row>
    <row r="34" spans="1:14" x14ac:dyDescent="0.25">
      <c r="A34" s="284" t="s">
        <v>34</v>
      </c>
      <c r="B34" s="231" t="e">
        <f>B28/B14</f>
        <v>#DIV/0!</v>
      </c>
      <c r="C34" s="231" t="e">
        <f>C28/C14</f>
        <v>#DIV/0!</v>
      </c>
      <c r="D34" s="231" t="e">
        <f t="shared" ref="D34:M34" si="18">D28/D14</f>
        <v>#DIV/0!</v>
      </c>
      <c r="E34" s="231" t="e">
        <f t="shared" si="18"/>
        <v>#DIV/0!</v>
      </c>
      <c r="F34" s="231" t="e">
        <f t="shared" si="18"/>
        <v>#DIV/0!</v>
      </c>
      <c r="G34" s="231" t="e">
        <f t="shared" si="18"/>
        <v>#REF!</v>
      </c>
      <c r="H34" s="231" t="e">
        <f t="shared" si="18"/>
        <v>#REF!</v>
      </c>
      <c r="I34" s="231" t="e">
        <f t="shared" si="18"/>
        <v>#REF!</v>
      </c>
      <c r="J34" s="231" t="e">
        <f t="shared" si="18"/>
        <v>#REF!</v>
      </c>
      <c r="K34" s="231" t="e">
        <f t="shared" si="18"/>
        <v>#REF!</v>
      </c>
      <c r="L34" s="231" t="e">
        <f t="shared" si="18"/>
        <v>#REF!</v>
      </c>
      <c r="M34" s="231" t="e">
        <f t="shared" si="18"/>
        <v>#DIV/0!</v>
      </c>
    </row>
    <row r="35" spans="1:14" ht="15.75" thickBot="1" x14ac:dyDescent="0.3">
      <c r="A35" s="285" t="s">
        <v>35</v>
      </c>
      <c r="B35" s="286" t="e">
        <f>B28/B18</f>
        <v>#DIV/0!</v>
      </c>
      <c r="C35" s="286" t="e">
        <f t="shared" ref="C35:M35" si="19">C28/C18</f>
        <v>#DIV/0!</v>
      </c>
      <c r="D35" s="286" t="e">
        <f t="shared" si="19"/>
        <v>#DIV/0!</v>
      </c>
      <c r="E35" s="286" t="e">
        <f t="shared" si="19"/>
        <v>#DIV/0!</v>
      </c>
      <c r="F35" s="286" t="e">
        <f t="shared" si="19"/>
        <v>#DIV/0!</v>
      </c>
      <c r="G35" s="286" t="e">
        <f t="shared" si="19"/>
        <v>#REF!</v>
      </c>
      <c r="H35" s="286" t="e">
        <f t="shared" si="19"/>
        <v>#REF!</v>
      </c>
      <c r="I35" s="286" t="e">
        <f t="shared" si="19"/>
        <v>#REF!</v>
      </c>
      <c r="J35" s="286" t="e">
        <f t="shared" si="19"/>
        <v>#REF!</v>
      </c>
      <c r="K35" s="286" t="e">
        <f t="shared" si="19"/>
        <v>#REF!</v>
      </c>
      <c r="L35" s="286" t="e">
        <f t="shared" si="19"/>
        <v>#REF!</v>
      </c>
      <c r="M35" s="286" t="e">
        <f t="shared" si="19"/>
        <v>#DIV/0!</v>
      </c>
      <c r="N35" s="287" t="e">
        <f>IF(M35&gt;40%,"EU-andel får ej överstiga 40,00%",IF(M35&lt;40%,"",IF(M35=40%,"")))</f>
        <v>#DIV/0!</v>
      </c>
    </row>
    <row r="37" spans="1:14" x14ac:dyDescent="0.25">
      <c r="A37" s="321" t="s">
        <v>67</v>
      </c>
      <c r="G37" s="148"/>
    </row>
    <row r="38" spans="1:14" x14ac:dyDescent="0.25">
      <c r="A38" s="322" t="s">
        <v>65</v>
      </c>
      <c r="B38" s="323">
        <f>0.4*B18</f>
        <v>0</v>
      </c>
      <c r="C38" s="323">
        <f>0.4*C18</f>
        <v>0</v>
      </c>
      <c r="D38" s="323">
        <f>0.4*D18</f>
        <v>0</v>
      </c>
      <c r="E38" s="323">
        <f>0.4*E18</f>
        <v>0</v>
      </c>
      <c r="F38" s="323">
        <f>0.4*F18</f>
        <v>0</v>
      </c>
      <c r="G38" s="323" t="e">
        <f t="shared" ref="G38:M38" si="20">0.4*G18</f>
        <v>#REF!</v>
      </c>
      <c r="H38" s="323" t="e">
        <f t="shared" si="20"/>
        <v>#REF!</v>
      </c>
      <c r="I38" s="323" t="e">
        <f t="shared" si="20"/>
        <v>#REF!</v>
      </c>
      <c r="J38" s="323" t="e">
        <f t="shared" si="20"/>
        <v>#REF!</v>
      </c>
      <c r="K38" s="323" t="e">
        <f t="shared" si="20"/>
        <v>#REF!</v>
      </c>
      <c r="L38" s="323" t="e">
        <f t="shared" si="20"/>
        <v>#REF!</v>
      </c>
      <c r="M38" s="323">
        <f t="shared" si="20"/>
        <v>0</v>
      </c>
    </row>
    <row r="39" spans="1:14" ht="15.75" thickBot="1" x14ac:dyDescent="0.3">
      <c r="A39" s="322" t="s">
        <v>68</v>
      </c>
      <c r="B39" s="323">
        <f>0.6*B18</f>
        <v>0</v>
      </c>
      <c r="C39" s="323">
        <f t="shared" ref="C39:G39" si="21">0.6*C18</f>
        <v>0</v>
      </c>
      <c r="D39" s="323">
        <f t="shared" si="21"/>
        <v>0</v>
      </c>
      <c r="E39" s="323">
        <f t="shared" si="21"/>
        <v>0</v>
      </c>
      <c r="F39" s="323">
        <f t="shared" si="21"/>
        <v>0</v>
      </c>
      <c r="G39" s="323" t="e">
        <f t="shared" si="21"/>
        <v>#REF!</v>
      </c>
      <c r="H39" s="323" t="e">
        <f t="shared" ref="H39:M39" si="22">0.6*H18</f>
        <v>#REF!</v>
      </c>
      <c r="I39" s="323" t="e">
        <f t="shared" si="22"/>
        <v>#REF!</v>
      </c>
      <c r="J39" s="323" t="e">
        <f t="shared" si="22"/>
        <v>#REF!</v>
      </c>
      <c r="K39" s="323" t="e">
        <f t="shared" si="22"/>
        <v>#REF!</v>
      </c>
      <c r="L39" s="323" t="e">
        <f t="shared" si="22"/>
        <v>#REF!</v>
      </c>
      <c r="M39" s="323">
        <f t="shared" si="22"/>
        <v>0</v>
      </c>
    </row>
    <row r="40" spans="1:14" x14ac:dyDescent="0.25">
      <c r="A40" s="324" t="s">
        <v>66</v>
      </c>
      <c r="B40" s="325">
        <f>B38+B39</f>
        <v>0</v>
      </c>
      <c r="C40" s="325">
        <f t="shared" ref="C40:G40" si="23">C38+C39</f>
        <v>0</v>
      </c>
      <c r="D40" s="325">
        <f t="shared" si="23"/>
        <v>0</v>
      </c>
      <c r="E40" s="325">
        <f t="shared" si="23"/>
        <v>0</v>
      </c>
      <c r="F40" s="325">
        <f t="shared" si="23"/>
        <v>0</v>
      </c>
      <c r="G40" s="325" t="e">
        <f t="shared" si="23"/>
        <v>#REF!</v>
      </c>
      <c r="H40" s="325" t="e">
        <f t="shared" ref="H40:M40" si="24">H38+H39</f>
        <v>#REF!</v>
      </c>
      <c r="I40" s="325" t="e">
        <f t="shared" si="24"/>
        <v>#REF!</v>
      </c>
      <c r="J40" s="325" t="e">
        <f t="shared" si="24"/>
        <v>#REF!</v>
      </c>
      <c r="K40" s="325" t="e">
        <f t="shared" si="24"/>
        <v>#REF!</v>
      </c>
      <c r="L40" s="325" t="e">
        <f t="shared" si="24"/>
        <v>#REF!</v>
      </c>
      <c r="M40" s="325">
        <f t="shared" si="24"/>
        <v>0</v>
      </c>
    </row>
    <row r="41" spans="1:14" s="33" customFormat="1" x14ac:dyDescent="0.25">
      <c r="N41" s="288"/>
    </row>
    <row r="42" spans="1:14" s="33" customFormat="1" ht="18.75" x14ac:dyDescent="0.3">
      <c r="A42" s="409" t="s">
        <v>189</v>
      </c>
      <c r="G42" s="288"/>
      <c r="N42" s="288"/>
    </row>
    <row r="43" spans="1:14" s="33" customFormat="1" x14ac:dyDescent="0.25">
      <c r="A43" s="411" t="s">
        <v>187</v>
      </c>
      <c r="B43" s="403"/>
      <c r="C43" s="403"/>
      <c r="D43" s="403"/>
      <c r="E43" s="403"/>
      <c r="F43" s="403">
        <f>SUM(B43:E43)</f>
        <v>0</v>
      </c>
      <c r="G43" s="143" t="e">
        <f>F43/F19</f>
        <v>#VALUE!</v>
      </c>
      <c r="M43" s="417">
        <f>SUM(B43:E43)</f>
        <v>0</v>
      </c>
      <c r="N43" s="143" t="e">
        <f>M43/M$18</f>
        <v>#DIV/0!</v>
      </c>
    </row>
    <row r="44" spans="1:14" s="33" customFormat="1" x14ac:dyDescent="0.25">
      <c r="A44" s="412" t="s">
        <v>186</v>
      </c>
      <c r="B44" s="407"/>
      <c r="C44" s="407"/>
      <c r="D44" s="407"/>
      <c r="E44" s="407"/>
      <c r="F44" s="404">
        <f t="shared" ref="F44" si="25">SUM(B44:E44)</f>
        <v>0</v>
      </c>
      <c r="G44" s="405" t="e">
        <f>F44/F19</f>
        <v>#VALUE!</v>
      </c>
      <c r="H44" s="239"/>
      <c r="I44" s="239"/>
      <c r="J44" s="239"/>
      <c r="K44" s="239"/>
      <c r="L44" s="239"/>
      <c r="M44" s="418">
        <f t="shared" ref="M44:M51" si="26">SUM(B44:E44)</f>
        <v>0</v>
      </c>
      <c r="N44" s="408" t="e">
        <f t="shared" ref="N44:N51" si="27">M44/M$18</f>
        <v>#DIV/0!</v>
      </c>
    </row>
    <row r="45" spans="1:14" s="33" customFormat="1" x14ac:dyDescent="0.25">
      <c r="A45" s="413" t="s">
        <v>188</v>
      </c>
      <c r="B45" s="407"/>
      <c r="C45" s="407"/>
      <c r="D45" s="407"/>
      <c r="E45" s="407"/>
      <c r="F45" s="404"/>
      <c r="G45" s="405"/>
      <c r="M45" s="417">
        <f t="shared" si="26"/>
        <v>0</v>
      </c>
      <c r="N45" s="143" t="e">
        <f t="shared" si="27"/>
        <v>#DIV/0!</v>
      </c>
    </row>
    <row r="46" spans="1:14" s="33" customFormat="1" x14ac:dyDescent="0.25">
      <c r="A46" s="413" t="s">
        <v>188</v>
      </c>
      <c r="B46" s="407"/>
      <c r="C46" s="407"/>
      <c r="D46" s="407"/>
      <c r="E46" s="407"/>
      <c r="F46" s="404"/>
      <c r="G46" s="405"/>
      <c r="M46" s="417">
        <f t="shared" si="26"/>
        <v>0</v>
      </c>
      <c r="N46" s="143" t="e">
        <f t="shared" si="27"/>
        <v>#DIV/0!</v>
      </c>
    </row>
    <row r="47" spans="1:14" s="33" customFormat="1" x14ac:dyDescent="0.25">
      <c r="A47" s="413" t="s">
        <v>188</v>
      </c>
      <c r="B47" s="407"/>
      <c r="C47" s="407"/>
      <c r="D47" s="407"/>
      <c r="E47" s="407"/>
      <c r="F47" s="404"/>
      <c r="G47" s="405"/>
      <c r="M47" s="417">
        <f t="shared" si="26"/>
        <v>0</v>
      </c>
      <c r="N47" s="143" t="e">
        <f t="shared" si="27"/>
        <v>#DIV/0!</v>
      </c>
    </row>
    <row r="48" spans="1:14" s="33" customFormat="1" x14ac:dyDescent="0.25">
      <c r="A48" s="413" t="s">
        <v>188</v>
      </c>
      <c r="B48" s="407"/>
      <c r="C48" s="407"/>
      <c r="D48" s="407"/>
      <c r="E48" s="407"/>
      <c r="F48" s="404"/>
      <c r="G48" s="405"/>
      <c r="M48" s="417">
        <f t="shared" si="26"/>
        <v>0</v>
      </c>
      <c r="N48" s="143" t="e">
        <f t="shared" si="27"/>
        <v>#DIV/0!</v>
      </c>
    </row>
    <row r="49" spans="1:14" s="33" customFormat="1" x14ac:dyDescent="0.25">
      <c r="A49" s="413" t="s">
        <v>188</v>
      </c>
      <c r="B49" s="407"/>
      <c r="C49" s="407"/>
      <c r="D49" s="407"/>
      <c r="E49" s="407"/>
      <c r="F49" s="404"/>
      <c r="G49" s="405"/>
      <c r="M49" s="417">
        <f t="shared" si="26"/>
        <v>0</v>
      </c>
      <c r="N49" s="143" t="e">
        <f t="shared" si="27"/>
        <v>#DIV/0!</v>
      </c>
    </row>
    <row r="50" spans="1:14" s="33" customFormat="1" x14ac:dyDescent="0.25">
      <c r="A50" s="413" t="s">
        <v>188</v>
      </c>
      <c r="B50" s="407"/>
      <c r="C50" s="407"/>
      <c r="D50" s="407"/>
      <c r="E50" s="407"/>
      <c r="F50" s="404"/>
      <c r="G50" s="405"/>
      <c r="M50" s="417">
        <f t="shared" si="26"/>
        <v>0</v>
      </c>
      <c r="N50" s="143" t="e">
        <f t="shared" si="27"/>
        <v>#DIV/0!</v>
      </c>
    </row>
    <row r="51" spans="1:14" s="33" customFormat="1" x14ac:dyDescent="0.25">
      <c r="A51" s="413" t="s">
        <v>188</v>
      </c>
      <c r="B51" s="407"/>
      <c r="C51" s="407"/>
      <c r="D51" s="407"/>
      <c r="E51" s="407"/>
      <c r="F51" s="404"/>
      <c r="G51" s="405"/>
      <c r="M51" s="417">
        <f t="shared" si="26"/>
        <v>0</v>
      </c>
      <c r="N51" s="143" t="e">
        <f t="shared" si="27"/>
        <v>#DIV/0!</v>
      </c>
    </row>
    <row r="52" spans="1:14" s="33" customFormat="1" x14ac:dyDescent="0.25">
      <c r="A52" s="410"/>
      <c r="B52" s="415">
        <f t="shared" ref="B52:G52" si="28">SUM(B43:B51)</f>
        <v>0</v>
      </c>
      <c r="C52" s="415">
        <f t="shared" si="28"/>
        <v>0</v>
      </c>
      <c r="D52" s="415">
        <f t="shared" si="28"/>
        <v>0</v>
      </c>
      <c r="E52" s="415">
        <f t="shared" si="28"/>
        <v>0</v>
      </c>
      <c r="F52" s="406">
        <f t="shared" si="28"/>
        <v>0</v>
      </c>
      <c r="G52" s="143" t="e">
        <f t="shared" si="28"/>
        <v>#VALUE!</v>
      </c>
      <c r="M52" s="415">
        <f>SUM(M43:M51)</f>
        <v>0</v>
      </c>
      <c r="N52" s="143" t="e">
        <f>SUM(N43:N51)</f>
        <v>#DIV/0!</v>
      </c>
    </row>
    <row r="53" spans="1:14" s="33" customFormat="1" x14ac:dyDescent="0.25">
      <c r="N53" s="288"/>
    </row>
    <row r="54" spans="1:14" s="33" customFormat="1" x14ac:dyDescent="0.25">
      <c r="N54" s="288"/>
    </row>
    <row r="55" spans="1:14" s="33" customFormat="1" x14ac:dyDescent="0.25">
      <c r="N55" s="288"/>
    </row>
    <row r="56" spans="1:14" s="33" customFormat="1" x14ac:dyDescent="0.25">
      <c r="N56" s="288"/>
    </row>
    <row r="57" spans="1:14" s="33" customFormat="1" x14ac:dyDescent="0.25">
      <c r="N57" s="288"/>
    </row>
    <row r="58" spans="1:14" s="33" customFormat="1" x14ac:dyDescent="0.25">
      <c r="N58" s="288"/>
    </row>
    <row r="59" spans="1:14" s="33" customFormat="1" x14ac:dyDescent="0.25">
      <c r="N59" s="288"/>
    </row>
    <row r="60" spans="1:14" s="33" customFormat="1" x14ac:dyDescent="0.25">
      <c r="N60" s="288"/>
    </row>
    <row r="61" spans="1:14" s="33" customFormat="1" x14ac:dyDescent="0.25">
      <c r="N61" s="288"/>
    </row>
    <row r="62" spans="1:14" s="33" customFormat="1" x14ac:dyDescent="0.25">
      <c r="N62" s="288"/>
    </row>
    <row r="63" spans="1:14" s="33" customFormat="1" x14ac:dyDescent="0.25">
      <c r="N63" s="288"/>
    </row>
    <row r="64" spans="1:14" s="33" customFormat="1" x14ac:dyDescent="0.25">
      <c r="N64" s="288"/>
    </row>
  </sheetData>
  <sheetProtection algorithmName="SHA-512" hashValue="VVcf1sDy5mGaNpOQKuJxq7wqm6sXw84mRiHaSXwzoFUYZqN3kUIcBrebVFW4VxAbrc5zqvkvMBGYtxbde37qgw==" saltValue="t7Q/TQDKyptBALOmeJSFFQ==" spinCount="100000" sheet="1" objects="1" scenarios="1"/>
  <mergeCells count="2">
    <mergeCell ref="B2:D2"/>
    <mergeCell ref="B3:D3"/>
  </mergeCells>
  <phoneticPr fontId="15" type="noConversion"/>
  <conditionalFormatting sqref="M35">
    <cfRule type="cellIs" dxfId="1" priority="2" operator="greaterThan">
      <formula>0.4</formula>
    </cfRule>
  </conditionalFormatting>
  <conditionalFormatting sqref="T23">
    <cfRule type="cellIs" dxfId="0" priority="1" operator="greaterThan">
      <formula>0.6</formula>
    </cfRule>
  </conditionalFormatting>
  <pageMargins left="0.7" right="0.7" top="0.75" bottom="0.75" header="0.3" footer="0.3"/>
  <pageSetup paperSize="9" scale="57"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BBD70-ACC8-4159-95F0-0E3F769BF424}">
  <dimension ref="A1:AQ123"/>
  <sheetViews>
    <sheetView zoomScaleNormal="100" workbookViewId="0">
      <pane ySplit="5" topLeftCell="A6" activePane="bottomLeft" state="frozen"/>
      <selection pane="bottomLeft" activeCell="B2" sqref="B2:C2"/>
    </sheetView>
  </sheetViews>
  <sheetFormatPr defaultColWidth="9.140625" defaultRowHeight="15" x14ac:dyDescent="0.25"/>
  <cols>
    <col min="1" max="1" width="50.85546875" style="64" customWidth="1"/>
    <col min="2" max="2" width="18.7109375" style="64" customWidth="1"/>
    <col min="3" max="6" width="13.42578125" style="64" customWidth="1"/>
    <col min="7" max="7" width="18.7109375" style="64" customWidth="1"/>
    <col min="8" max="11" width="13.42578125" style="64" customWidth="1"/>
    <col min="12" max="12" width="18.7109375" style="64" customWidth="1"/>
    <col min="13" max="16" width="13.42578125" style="64" customWidth="1"/>
    <col min="17" max="17" width="18.7109375" style="64" hidden="1" customWidth="1"/>
    <col min="18" max="21" width="13.42578125" style="64" hidden="1" customWidth="1"/>
    <col min="22" max="22" width="2.7109375" style="64" customWidth="1"/>
    <col min="23" max="28" width="13.42578125" style="64" hidden="1" customWidth="1"/>
    <col min="29" max="43" width="9.140625" style="33"/>
    <col min="44" max="16384" width="9.140625" style="64"/>
  </cols>
  <sheetData>
    <row r="1" spans="1:43" s="33" customFormat="1" ht="18.75" x14ac:dyDescent="0.3">
      <c r="A1" s="451" t="s">
        <v>62</v>
      </c>
      <c r="B1" s="451"/>
      <c r="C1" s="451"/>
      <c r="D1" s="451"/>
      <c r="E1" s="451"/>
      <c r="F1" s="451"/>
      <c r="G1" s="451"/>
      <c r="H1" s="431"/>
      <c r="I1" s="431"/>
      <c r="J1" s="431"/>
      <c r="K1" s="431"/>
      <c r="L1" s="288"/>
      <c r="M1" s="431"/>
      <c r="N1" s="431"/>
      <c r="O1" s="431"/>
      <c r="P1" s="431"/>
      <c r="Q1" s="288"/>
      <c r="R1" s="431"/>
      <c r="S1" s="431"/>
      <c r="T1" s="431"/>
      <c r="U1" s="431"/>
      <c r="V1" s="431"/>
    </row>
    <row r="2" spans="1:43" s="33" customFormat="1" ht="15.75" x14ac:dyDescent="0.25">
      <c r="A2" s="428" t="s">
        <v>48</v>
      </c>
      <c r="B2" s="452"/>
      <c r="C2" s="453"/>
      <c r="D2" s="432"/>
      <c r="E2" s="432"/>
      <c r="F2" s="432"/>
      <c r="G2" s="452"/>
      <c r="H2" s="453"/>
      <c r="I2" s="433"/>
      <c r="J2" s="434"/>
      <c r="K2" s="435"/>
      <c r="L2" s="452"/>
      <c r="M2" s="453"/>
      <c r="N2" s="433"/>
      <c r="O2" s="434"/>
      <c r="P2" s="435"/>
      <c r="Q2" s="452"/>
      <c r="R2" s="453"/>
      <c r="S2" s="433"/>
      <c r="T2" s="434"/>
      <c r="U2" s="434"/>
      <c r="V2" s="434"/>
      <c r="AC2" s="237"/>
    </row>
    <row r="3" spans="1:43" s="33" customFormat="1" x14ac:dyDescent="0.25">
      <c r="A3" s="428" t="s">
        <v>121</v>
      </c>
      <c r="B3" s="143">
        <v>0</v>
      </c>
      <c r="C3" s="430"/>
      <c r="D3" s="430"/>
      <c r="E3" s="430"/>
      <c r="F3" s="430"/>
      <c r="G3" s="143">
        <v>0</v>
      </c>
      <c r="H3" s="430"/>
      <c r="I3" s="430"/>
      <c r="J3" s="430"/>
      <c r="K3" s="430"/>
      <c r="L3" s="143">
        <v>0</v>
      </c>
      <c r="M3" s="430"/>
      <c r="N3" s="430"/>
      <c r="O3" s="430"/>
      <c r="P3" s="430"/>
      <c r="Q3" s="143">
        <v>0</v>
      </c>
      <c r="R3" s="430"/>
      <c r="S3" s="430"/>
      <c r="T3" s="430"/>
      <c r="U3" s="430"/>
      <c r="V3" s="430"/>
      <c r="W3" s="436">
        <v>0</v>
      </c>
      <c r="X3" s="436">
        <v>0</v>
      </c>
      <c r="Y3" s="436">
        <v>0</v>
      </c>
      <c r="Z3" s="436">
        <v>0</v>
      </c>
      <c r="AA3" s="436">
        <v>0</v>
      </c>
      <c r="AB3" s="436">
        <v>0</v>
      </c>
    </row>
    <row r="4" spans="1:43" s="33" customFormat="1" ht="15.75" thickBot="1" x14ac:dyDescent="0.3">
      <c r="A4" s="428" t="s">
        <v>107</v>
      </c>
      <c r="B4" s="144">
        <v>0</v>
      </c>
      <c r="C4" s="430"/>
      <c r="D4" s="430"/>
      <c r="E4" s="430"/>
      <c r="F4" s="430"/>
      <c r="G4" s="144">
        <v>0</v>
      </c>
      <c r="H4" s="430"/>
      <c r="I4" s="430"/>
      <c r="J4" s="430"/>
      <c r="K4" s="430"/>
      <c r="L4" s="144">
        <v>0</v>
      </c>
      <c r="M4" s="430"/>
      <c r="N4" s="430"/>
      <c r="O4" s="430"/>
      <c r="P4" s="430"/>
      <c r="Q4" s="144">
        <v>0</v>
      </c>
      <c r="R4" s="430"/>
      <c r="S4" s="430"/>
      <c r="T4" s="430"/>
      <c r="U4" s="430"/>
      <c r="V4" s="430"/>
      <c r="W4" s="436">
        <v>0</v>
      </c>
      <c r="X4" s="436">
        <v>0</v>
      </c>
      <c r="Y4" s="436">
        <v>0</v>
      </c>
      <c r="Z4" s="436">
        <v>0</v>
      </c>
      <c r="AA4" s="436">
        <v>0</v>
      </c>
      <c r="AB4" s="436">
        <v>0</v>
      </c>
    </row>
    <row r="5" spans="1:43" ht="24" thickBot="1" x14ac:dyDescent="0.35">
      <c r="A5" s="37" t="s">
        <v>36</v>
      </c>
      <c r="B5" s="149" t="s">
        <v>52</v>
      </c>
      <c r="C5" s="150" t="s">
        <v>45</v>
      </c>
      <c r="D5" s="151" t="s">
        <v>46</v>
      </c>
      <c r="E5" s="151" t="s">
        <v>47</v>
      </c>
      <c r="F5" s="152" t="s">
        <v>50</v>
      </c>
      <c r="G5" s="149" t="s">
        <v>53</v>
      </c>
      <c r="H5" s="150" t="s">
        <v>45</v>
      </c>
      <c r="I5" s="151" t="s">
        <v>46</v>
      </c>
      <c r="J5" s="151" t="s">
        <v>47</v>
      </c>
      <c r="K5" s="152" t="s">
        <v>50</v>
      </c>
      <c r="L5" s="149" t="s">
        <v>54</v>
      </c>
      <c r="M5" s="150" t="s">
        <v>45</v>
      </c>
      <c r="N5" s="151" t="s">
        <v>46</v>
      </c>
      <c r="O5" s="151" t="s">
        <v>47</v>
      </c>
      <c r="P5" s="152" t="s">
        <v>50</v>
      </c>
      <c r="Q5" s="149" t="s">
        <v>63</v>
      </c>
      <c r="R5" s="150" t="s">
        <v>45</v>
      </c>
      <c r="S5" s="151" t="s">
        <v>46</v>
      </c>
      <c r="T5" s="151" t="s">
        <v>47</v>
      </c>
      <c r="U5" s="151" t="s">
        <v>50</v>
      </c>
      <c r="V5" s="153"/>
      <c r="W5" s="154" t="s">
        <v>6</v>
      </c>
      <c r="X5" s="154" t="s">
        <v>7</v>
      </c>
      <c r="Y5" s="154" t="s">
        <v>8</v>
      </c>
      <c r="Z5" s="154" t="s">
        <v>9</v>
      </c>
      <c r="AA5" s="154" t="s">
        <v>10</v>
      </c>
      <c r="AB5" s="154" t="s">
        <v>11</v>
      </c>
    </row>
    <row r="6" spans="1:43" x14ac:dyDescent="0.25">
      <c r="A6" s="41" t="s">
        <v>128</v>
      </c>
      <c r="B6" s="42" t="s">
        <v>38</v>
      </c>
      <c r="C6" s="43"/>
      <c r="D6" s="44"/>
      <c r="E6" s="44"/>
      <c r="F6" s="155"/>
      <c r="G6" s="42" t="s">
        <v>38</v>
      </c>
      <c r="H6" s="43"/>
      <c r="I6" s="44"/>
      <c r="J6" s="44"/>
      <c r="K6" s="155"/>
      <c r="L6" s="42" t="s">
        <v>38</v>
      </c>
      <c r="M6" s="43"/>
      <c r="N6" s="44"/>
      <c r="O6" s="44"/>
      <c r="P6" s="155"/>
      <c r="Q6" s="42" t="s">
        <v>38</v>
      </c>
      <c r="R6" s="43"/>
      <c r="S6" s="44"/>
      <c r="T6" s="44"/>
      <c r="U6" s="44"/>
      <c r="V6" s="156"/>
      <c r="W6" s="44" t="s">
        <v>38</v>
      </c>
      <c r="X6" s="44" t="s">
        <v>38</v>
      </c>
      <c r="Y6" s="44" t="s">
        <v>38</v>
      </c>
      <c r="Z6" s="44" t="s">
        <v>38</v>
      </c>
      <c r="AA6" s="44" t="s">
        <v>38</v>
      </c>
      <c r="AB6" s="44" t="s">
        <v>38</v>
      </c>
    </row>
    <row r="7" spans="1:43" x14ac:dyDescent="0.25">
      <c r="A7" s="22"/>
      <c r="B7" s="45">
        <f t="shared" ref="B7:B14" si="0">SUM(C7:F7)</f>
        <v>0</v>
      </c>
      <c r="C7" s="15"/>
      <c r="D7" s="9"/>
      <c r="E7" s="9"/>
      <c r="F7" s="18"/>
      <c r="G7" s="157">
        <f t="shared" ref="G7:G14" si="1">SUM(H7:K7)</f>
        <v>0</v>
      </c>
      <c r="H7" s="15"/>
      <c r="I7" s="9"/>
      <c r="J7" s="9"/>
      <c r="K7" s="18"/>
      <c r="L7" s="157">
        <f t="shared" ref="L7:L14" si="2">SUM(M7:P7)</f>
        <v>0</v>
      </c>
      <c r="M7" s="15"/>
      <c r="N7" s="9"/>
      <c r="O7" s="9"/>
      <c r="P7" s="18"/>
      <c r="Q7" s="157">
        <f t="shared" ref="Q7:Q14" si="3">SUM(R7:U7)</f>
        <v>0</v>
      </c>
      <c r="R7" s="15"/>
      <c r="S7" s="9"/>
      <c r="T7" s="9"/>
      <c r="U7" s="9"/>
      <c r="V7" s="158"/>
      <c r="W7" s="47" t="s">
        <v>38</v>
      </c>
      <c r="X7" s="47" t="s">
        <v>38</v>
      </c>
      <c r="Y7" s="47" t="s">
        <v>38</v>
      </c>
      <c r="Z7" s="47" t="s">
        <v>38</v>
      </c>
      <c r="AA7" s="47" t="s">
        <v>38</v>
      </c>
      <c r="AB7" s="47" t="s">
        <v>38</v>
      </c>
    </row>
    <row r="8" spans="1:43" s="161" customFormat="1" ht="12.75" x14ac:dyDescent="0.2">
      <c r="A8" s="22"/>
      <c r="B8" s="45">
        <f t="shared" si="0"/>
        <v>0</v>
      </c>
      <c r="C8" s="233"/>
      <c r="D8" s="234"/>
      <c r="E8" s="234"/>
      <c r="F8" s="235"/>
      <c r="G8" s="159">
        <f t="shared" si="1"/>
        <v>0</v>
      </c>
      <c r="H8" s="233"/>
      <c r="I8" s="234"/>
      <c r="J8" s="234"/>
      <c r="K8" s="235"/>
      <c r="L8" s="159">
        <f t="shared" si="2"/>
        <v>0</v>
      </c>
      <c r="M8" s="233"/>
      <c r="N8" s="234"/>
      <c r="O8" s="234"/>
      <c r="P8" s="235"/>
      <c r="Q8" s="159">
        <f t="shared" si="3"/>
        <v>0</v>
      </c>
      <c r="R8" s="233"/>
      <c r="S8" s="234"/>
      <c r="T8" s="234"/>
      <c r="U8" s="233"/>
      <c r="V8" s="160"/>
      <c r="W8" s="46"/>
      <c r="X8" s="47"/>
      <c r="Y8" s="47"/>
      <c r="Z8" s="47"/>
      <c r="AA8" s="47" t="s">
        <v>38</v>
      </c>
      <c r="AB8" s="47"/>
      <c r="AC8" s="238"/>
      <c r="AD8" s="238"/>
      <c r="AE8" s="238"/>
      <c r="AF8" s="238"/>
      <c r="AG8" s="238"/>
      <c r="AH8" s="238"/>
      <c r="AI8" s="238"/>
      <c r="AJ8" s="238"/>
      <c r="AK8" s="238"/>
      <c r="AL8" s="238"/>
      <c r="AM8" s="238"/>
      <c r="AN8" s="238"/>
      <c r="AO8" s="238"/>
      <c r="AP8" s="238"/>
      <c r="AQ8" s="238"/>
    </row>
    <row r="9" spans="1:43" x14ac:dyDescent="0.25">
      <c r="A9" s="22"/>
      <c r="B9" s="45">
        <f t="shared" si="0"/>
        <v>0</v>
      </c>
      <c r="C9" s="16"/>
      <c r="D9" s="10"/>
      <c r="E9" s="10"/>
      <c r="F9" s="19"/>
      <c r="G9" s="159">
        <f t="shared" si="1"/>
        <v>0</v>
      </c>
      <c r="H9" s="16"/>
      <c r="I9" s="10"/>
      <c r="J9" s="10"/>
      <c r="K9" s="19"/>
      <c r="L9" s="162">
        <f t="shared" si="2"/>
        <v>0</v>
      </c>
      <c r="M9" s="16"/>
      <c r="N9" s="10"/>
      <c r="O9" s="10"/>
      <c r="P9" s="19"/>
      <c r="Q9" s="162">
        <f t="shared" si="3"/>
        <v>0</v>
      </c>
      <c r="R9" s="16"/>
      <c r="S9" s="10"/>
      <c r="T9" s="10"/>
      <c r="U9" s="10"/>
      <c r="V9" s="163"/>
      <c r="W9" s="47"/>
      <c r="X9" s="47"/>
      <c r="Y9" s="47"/>
      <c r="Z9" s="47"/>
      <c r="AA9" s="47"/>
      <c r="AB9" s="47"/>
    </row>
    <row r="10" spans="1:43" x14ac:dyDescent="0.25">
      <c r="A10" s="22"/>
      <c r="B10" s="45">
        <f t="shared" si="0"/>
        <v>0</v>
      </c>
      <c r="C10" s="16"/>
      <c r="D10" s="10"/>
      <c r="E10" s="10"/>
      <c r="F10" s="19"/>
      <c r="G10" s="159">
        <f t="shared" si="1"/>
        <v>0</v>
      </c>
      <c r="H10" s="16"/>
      <c r="I10" s="10"/>
      <c r="J10" s="10"/>
      <c r="K10" s="19"/>
      <c r="L10" s="159">
        <f t="shared" si="2"/>
        <v>0</v>
      </c>
      <c r="M10" s="16"/>
      <c r="N10" s="10"/>
      <c r="O10" s="10"/>
      <c r="P10" s="19"/>
      <c r="Q10" s="159">
        <f t="shared" si="3"/>
        <v>0</v>
      </c>
      <c r="R10" s="16"/>
      <c r="S10" s="10"/>
      <c r="T10" s="10"/>
      <c r="U10" s="10"/>
      <c r="V10" s="163"/>
      <c r="W10" s="47"/>
      <c r="X10" s="47"/>
      <c r="Y10" s="47"/>
      <c r="Z10" s="47"/>
      <c r="AA10" s="47"/>
      <c r="AB10" s="47"/>
    </row>
    <row r="11" spans="1:43" x14ac:dyDescent="0.25">
      <c r="A11" s="22"/>
      <c r="B11" s="45">
        <f t="shared" si="0"/>
        <v>0</v>
      </c>
      <c r="C11" s="16"/>
      <c r="D11" s="10"/>
      <c r="E11" s="10"/>
      <c r="F11" s="19"/>
      <c r="G11" s="159">
        <f t="shared" si="1"/>
        <v>0</v>
      </c>
      <c r="H11" s="16"/>
      <c r="I11" s="10"/>
      <c r="J11" s="10"/>
      <c r="K11" s="19"/>
      <c r="L11" s="162">
        <f t="shared" si="2"/>
        <v>0</v>
      </c>
      <c r="M11" s="16"/>
      <c r="N11" s="10"/>
      <c r="O11" s="10"/>
      <c r="P11" s="19"/>
      <c r="Q11" s="162">
        <f t="shared" si="3"/>
        <v>0</v>
      </c>
      <c r="R11" s="16"/>
      <c r="S11" s="10"/>
      <c r="T11" s="10"/>
      <c r="U11" s="10"/>
      <c r="V11" s="163"/>
      <c r="W11" s="47"/>
      <c r="X11" s="47"/>
      <c r="Y11" s="47"/>
      <c r="Z11" s="47"/>
      <c r="AA11" s="47"/>
      <c r="AB11" s="47"/>
    </row>
    <row r="12" spans="1:43" x14ac:dyDescent="0.25">
      <c r="A12" s="22"/>
      <c r="B12" s="45">
        <f t="shared" si="0"/>
        <v>0</v>
      </c>
      <c r="C12" s="16"/>
      <c r="D12" s="10"/>
      <c r="E12" s="10"/>
      <c r="F12" s="19"/>
      <c r="G12" s="159">
        <f t="shared" si="1"/>
        <v>0</v>
      </c>
      <c r="H12" s="16"/>
      <c r="I12" s="10"/>
      <c r="J12" s="10"/>
      <c r="K12" s="19"/>
      <c r="L12" s="159">
        <f t="shared" si="2"/>
        <v>0</v>
      </c>
      <c r="M12" s="16"/>
      <c r="N12" s="10"/>
      <c r="O12" s="10"/>
      <c r="P12" s="19"/>
      <c r="Q12" s="159">
        <f t="shared" si="3"/>
        <v>0</v>
      </c>
      <c r="R12" s="16"/>
      <c r="S12" s="10"/>
      <c r="T12" s="10"/>
      <c r="U12" s="10"/>
      <c r="V12" s="163"/>
      <c r="W12" s="47"/>
      <c r="X12" s="47"/>
      <c r="Y12" s="47"/>
      <c r="Z12" s="47"/>
      <c r="AA12" s="47"/>
      <c r="AB12" s="47"/>
    </row>
    <row r="13" spans="1:43" x14ac:dyDescent="0.25">
      <c r="A13" s="22"/>
      <c r="B13" s="45">
        <f t="shared" si="0"/>
        <v>0</v>
      </c>
      <c r="C13" s="8"/>
      <c r="D13" s="1"/>
      <c r="E13" s="1"/>
      <c r="F13" s="11"/>
      <c r="G13" s="159">
        <f t="shared" si="1"/>
        <v>0</v>
      </c>
      <c r="H13" s="8"/>
      <c r="I13" s="1"/>
      <c r="J13" s="1"/>
      <c r="K13" s="11"/>
      <c r="L13" s="162">
        <f t="shared" si="2"/>
        <v>0</v>
      </c>
      <c r="M13" s="8"/>
      <c r="N13" s="1"/>
      <c r="O13" s="1"/>
      <c r="P13" s="11"/>
      <c r="Q13" s="162">
        <f t="shared" si="3"/>
        <v>0</v>
      </c>
      <c r="R13" s="8"/>
      <c r="S13" s="1"/>
      <c r="T13" s="1"/>
      <c r="U13" s="1"/>
      <c r="V13" s="164"/>
      <c r="W13" s="47"/>
      <c r="X13" s="47"/>
      <c r="Y13" s="47"/>
      <c r="Z13" s="47"/>
      <c r="AA13" s="47"/>
      <c r="AB13" s="47"/>
    </row>
    <row r="14" spans="1:43" x14ac:dyDescent="0.25">
      <c r="A14" s="22"/>
      <c r="B14" s="45">
        <f t="shared" si="0"/>
        <v>0</v>
      </c>
      <c r="C14" s="8"/>
      <c r="D14" s="1"/>
      <c r="E14" s="1"/>
      <c r="F14" s="11"/>
      <c r="G14" s="45">
        <f t="shared" si="1"/>
        <v>0</v>
      </c>
      <c r="H14" s="8"/>
      <c r="I14" s="1"/>
      <c r="J14" s="1"/>
      <c r="K14" s="11"/>
      <c r="L14" s="45">
        <f t="shared" si="2"/>
        <v>0</v>
      </c>
      <c r="M14" s="8"/>
      <c r="N14" s="1"/>
      <c r="O14" s="1"/>
      <c r="P14" s="11"/>
      <c r="Q14" s="45">
        <f t="shared" si="3"/>
        <v>0</v>
      </c>
      <c r="R14" s="8"/>
      <c r="S14" s="1"/>
      <c r="T14" s="1"/>
      <c r="U14" s="1"/>
      <c r="V14" s="164"/>
      <c r="W14" s="47"/>
      <c r="X14" s="47"/>
      <c r="Y14" s="47"/>
      <c r="Z14" s="47"/>
      <c r="AA14" s="47"/>
      <c r="AB14" s="47"/>
    </row>
    <row r="15" spans="1:43" s="168" customFormat="1" ht="15.75" thickBot="1" x14ac:dyDescent="0.3">
      <c r="A15" s="165" t="s">
        <v>39</v>
      </c>
      <c r="B15" s="49">
        <f t="shared" ref="B15:AB15" si="4">SUM(B7:B14)</f>
        <v>0</v>
      </c>
      <c r="C15" s="50">
        <f t="shared" si="4"/>
        <v>0</v>
      </c>
      <c r="D15" s="51">
        <f t="shared" si="4"/>
        <v>0</v>
      </c>
      <c r="E15" s="51">
        <f t="shared" si="4"/>
        <v>0</v>
      </c>
      <c r="F15" s="166">
        <f t="shared" si="4"/>
        <v>0</v>
      </c>
      <c r="G15" s="49">
        <f t="shared" si="4"/>
        <v>0</v>
      </c>
      <c r="H15" s="50">
        <f t="shared" si="4"/>
        <v>0</v>
      </c>
      <c r="I15" s="51">
        <f t="shared" si="4"/>
        <v>0</v>
      </c>
      <c r="J15" s="51">
        <f t="shared" si="4"/>
        <v>0</v>
      </c>
      <c r="K15" s="166">
        <f t="shared" si="4"/>
        <v>0</v>
      </c>
      <c r="L15" s="49">
        <f t="shared" si="4"/>
        <v>0</v>
      </c>
      <c r="M15" s="50">
        <f t="shared" si="4"/>
        <v>0</v>
      </c>
      <c r="N15" s="51">
        <f t="shared" si="4"/>
        <v>0</v>
      </c>
      <c r="O15" s="51">
        <f t="shared" si="4"/>
        <v>0</v>
      </c>
      <c r="P15" s="166">
        <f t="shared" si="4"/>
        <v>0</v>
      </c>
      <c r="Q15" s="49">
        <f t="shared" si="4"/>
        <v>0</v>
      </c>
      <c r="R15" s="50">
        <f t="shared" si="4"/>
        <v>0</v>
      </c>
      <c r="S15" s="51">
        <f t="shared" si="4"/>
        <v>0</v>
      </c>
      <c r="T15" s="51">
        <f t="shared" si="4"/>
        <v>0</v>
      </c>
      <c r="U15" s="51">
        <f t="shared" si="4"/>
        <v>0</v>
      </c>
      <c r="V15" s="167"/>
      <c r="W15" s="51">
        <f t="shared" si="4"/>
        <v>0</v>
      </c>
      <c r="X15" s="51">
        <f t="shared" si="4"/>
        <v>0</v>
      </c>
      <c r="Y15" s="51">
        <f t="shared" si="4"/>
        <v>0</v>
      </c>
      <c r="Z15" s="51">
        <f t="shared" si="4"/>
        <v>0</v>
      </c>
      <c r="AA15" s="51">
        <f t="shared" si="4"/>
        <v>0</v>
      </c>
      <c r="AB15" s="51">
        <f t="shared" si="4"/>
        <v>0</v>
      </c>
      <c r="AC15" s="36"/>
      <c r="AD15" s="36"/>
      <c r="AE15" s="36"/>
      <c r="AF15" s="36"/>
      <c r="AG15" s="36"/>
      <c r="AH15" s="36"/>
      <c r="AI15" s="36"/>
      <c r="AJ15" s="36"/>
      <c r="AK15" s="36"/>
      <c r="AL15" s="36"/>
      <c r="AM15" s="36"/>
      <c r="AN15" s="36"/>
      <c r="AO15" s="36"/>
      <c r="AP15" s="36"/>
      <c r="AQ15" s="36"/>
    </row>
    <row r="16" spans="1:43" s="393" customFormat="1" ht="15.75" thickBot="1" x14ac:dyDescent="0.3">
      <c r="A16" s="395" t="s">
        <v>185</v>
      </c>
      <c r="B16" s="53">
        <f>(B15+B17)*B3</f>
        <v>0</v>
      </c>
      <c r="C16" s="397">
        <f>(C15+C17)*B3</f>
        <v>0</v>
      </c>
      <c r="D16" s="398">
        <f>(D15+D17)*B3</f>
        <v>0</v>
      </c>
      <c r="E16" s="398">
        <f>(E15+E17)*B3</f>
        <v>0</v>
      </c>
      <c r="F16" s="399">
        <f>(F15+F17)*B3</f>
        <v>0</v>
      </c>
      <c r="G16" s="53">
        <f>(G15+G17)*G3</f>
        <v>0</v>
      </c>
      <c r="H16" s="397">
        <f>(H15+H17)*G3</f>
        <v>0</v>
      </c>
      <c r="I16" s="398">
        <f>(I15+I17)*G3</f>
        <v>0</v>
      </c>
      <c r="J16" s="398">
        <f>(J15+J17)*G3</f>
        <v>0</v>
      </c>
      <c r="K16" s="399">
        <f>(K15+K17)*G3</f>
        <v>0</v>
      </c>
      <c r="L16" s="53">
        <f>(L15+L17)*L3</f>
        <v>0</v>
      </c>
      <c r="M16" s="397">
        <f>(M15+M17)*L3</f>
        <v>0</v>
      </c>
      <c r="N16" s="398">
        <f>(N15+N17)*L3</f>
        <v>0</v>
      </c>
      <c r="O16" s="398">
        <f>(O15+O17)*L3</f>
        <v>0</v>
      </c>
      <c r="P16" s="399">
        <f>(P15+P17)*L3</f>
        <v>0</v>
      </c>
      <c r="Q16" s="53">
        <f>(Q15+Q17)*Q3</f>
        <v>0</v>
      </c>
      <c r="R16" s="397">
        <f>(R15+R17)*Q3</f>
        <v>0</v>
      </c>
      <c r="S16" s="398">
        <f>(S15+S17)*Q3</f>
        <v>0</v>
      </c>
      <c r="T16" s="398">
        <f>(T15+T17)*Q3</f>
        <v>0</v>
      </c>
      <c r="U16" s="398">
        <f>(U15+U17)*Q3</f>
        <v>0</v>
      </c>
      <c r="V16" s="164"/>
      <c r="W16" s="392">
        <f t="shared" ref="W16:AB16" si="5">(W15+W17)*W3</f>
        <v>0</v>
      </c>
      <c r="X16" s="392">
        <f t="shared" si="5"/>
        <v>0</v>
      </c>
      <c r="Y16" s="392">
        <f t="shared" si="5"/>
        <v>0</v>
      </c>
      <c r="Z16" s="392">
        <f t="shared" si="5"/>
        <v>0</v>
      </c>
      <c r="AA16" s="392">
        <f t="shared" si="5"/>
        <v>0</v>
      </c>
      <c r="AB16" s="392">
        <f t="shared" si="5"/>
        <v>0</v>
      </c>
      <c r="AC16" s="35"/>
      <c r="AD16" s="35"/>
      <c r="AE16" s="35"/>
      <c r="AF16" s="35"/>
      <c r="AG16" s="35"/>
      <c r="AH16" s="35"/>
      <c r="AI16" s="35"/>
      <c r="AJ16" s="35"/>
      <c r="AK16" s="35"/>
      <c r="AL16" s="35"/>
      <c r="AM16" s="35"/>
      <c r="AN16" s="35"/>
      <c r="AO16" s="35"/>
      <c r="AP16" s="35"/>
      <c r="AQ16" s="35"/>
    </row>
    <row r="17" spans="1:43" s="393" customFormat="1" ht="15.75" thickBot="1" x14ac:dyDescent="0.3">
      <c r="A17" s="396" t="s">
        <v>184</v>
      </c>
      <c r="B17" s="49">
        <f>B15*B4</f>
        <v>0</v>
      </c>
      <c r="C17" s="400">
        <f>C15*B4</f>
        <v>0</v>
      </c>
      <c r="D17" s="401">
        <f>D15*B4</f>
        <v>0</v>
      </c>
      <c r="E17" s="401">
        <f>E15*B4</f>
        <v>0</v>
      </c>
      <c r="F17" s="402">
        <f>F15*B4</f>
        <v>0</v>
      </c>
      <c r="G17" s="49">
        <f>G15*G4</f>
        <v>0</v>
      </c>
      <c r="H17" s="400">
        <f>H15*G4</f>
        <v>0</v>
      </c>
      <c r="I17" s="401">
        <f>I15*G4</f>
        <v>0</v>
      </c>
      <c r="J17" s="401">
        <f>J15*G4</f>
        <v>0</v>
      </c>
      <c r="K17" s="402">
        <f>K15*G4</f>
        <v>0</v>
      </c>
      <c r="L17" s="49">
        <f>L15*L4</f>
        <v>0</v>
      </c>
      <c r="M17" s="400">
        <f>M15*L4</f>
        <v>0</v>
      </c>
      <c r="N17" s="401">
        <f>N15*L4</f>
        <v>0</v>
      </c>
      <c r="O17" s="401">
        <f>O15*L4</f>
        <v>0</v>
      </c>
      <c r="P17" s="402">
        <f>P15*L4</f>
        <v>0</v>
      </c>
      <c r="Q17" s="49">
        <f>Q15*Q4</f>
        <v>0</v>
      </c>
      <c r="R17" s="400">
        <f>R15*Q4</f>
        <v>0</v>
      </c>
      <c r="S17" s="401">
        <f>S15*Q4</f>
        <v>0</v>
      </c>
      <c r="T17" s="401">
        <f>T15*Q4</f>
        <v>0</v>
      </c>
      <c r="U17" s="401">
        <f>U15*Q4</f>
        <v>0</v>
      </c>
      <c r="V17" s="180"/>
      <c r="W17" s="394">
        <f>W15*W4</f>
        <v>0</v>
      </c>
      <c r="X17" s="394">
        <f>X15*X4</f>
        <v>0</v>
      </c>
      <c r="Y17" s="394">
        <f>Y15*Y4</f>
        <v>0</v>
      </c>
      <c r="Z17" s="394">
        <f>Z15*Z4</f>
        <v>0</v>
      </c>
      <c r="AA17" s="394">
        <f>AA15*AA4</f>
        <v>0</v>
      </c>
      <c r="AB17" s="394">
        <f>AB15*$B$4</f>
        <v>0</v>
      </c>
      <c r="AC17" s="35"/>
      <c r="AD17" s="35"/>
      <c r="AE17" s="35"/>
      <c r="AF17" s="35"/>
      <c r="AG17" s="35"/>
      <c r="AH17" s="35"/>
      <c r="AI17" s="35"/>
      <c r="AJ17" s="35"/>
      <c r="AK17" s="35"/>
      <c r="AL17" s="35"/>
      <c r="AM17" s="35"/>
      <c r="AN17" s="35"/>
      <c r="AO17" s="35"/>
      <c r="AP17" s="35"/>
      <c r="AQ17" s="35"/>
    </row>
    <row r="18" spans="1:43" x14ac:dyDescent="0.25">
      <c r="A18" s="169" t="s">
        <v>40</v>
      </c>
      <c r="B18" s="42" t="s">
        <v>38</v>
      </c>
      <c r="C18" s="43"/>
      <c r="D18" s="44"/>
      <c r="E18" s="44"/>
      <c r="F18" s="155"/>
      <c r="G18" s="42" t="s">
        <v>38</v>
      </c>
      <c r="H18" s="43"/>
      <c r="I18" s="44"/>
      <c r="J18" s="44"/>
      <c r="K18" s="155"/>
      <c r="L18" s="42" t="s">
        <v>38</v>
      </c>
      <c r="M18" s="43"/>
      <c r="N18" s="44"/>
      <c r="O18" s="44"/>
      <c r="P18" s="155"/>
      <c r="Q18" s="42" t="s">
        <v>38</v>
      </c>
      <c r="R18" s="43"/>
      <c r="S18" s="44"/>
      <c r="T18" s="44"/>
      <c r="U18" s="44"/>
      <c r="V18" s="156"/>
      <c r="W18" s="44" t="s">
        <v>38</v>
      </c>
      <c r="X18" s="44" t="s">
        <v>38</v>
      </c>
      <c r="Y18" s="44" t="s">
        <v>38</v>
      </c>
      <c r="Z18" s="44" t="s">
        <v>38</v>
      </c>
      <c r="AA18" s="44" t="s">
        <v>38</v>
      </c>
      <c r="AB18" s="44" t="s">
        <v>38</v>
      </c>
    </row>
    <row r="19" spans="1:43" x14ac:dyDescent="0.25">
      <c r="A19" s="22"/>
      <c r="B19" s="45">
        <f t="shared" ref="B19:B26" si="6">SUM(C19:F19)</f>
        <v>0</v>
      </c>
      <c r="C19" s="8"/>
      <c r="D19" s="1"/>
      <c r="E19" s="1"/>
      <c r="F19" s="11"/>
      <c r="G19" s="45">
        <f t="shared" ref="G19:G26" si="7">SUM(H19:K19)</f>
        <v>0</v>
      </c>
      <c r="H19" s="8"/>
      <c r="I19" s="1"/>
      <c r="J19" s="1"/>
      <c r="K19" s="11"/>
      <c r="L19" s="45">
        <f t="shared" ref="L19:L26" si="8">SUM(M19:P19)</f>
        <v>0</v>
      </c>
      <c r="M19" s="8"/>
      <c r="N19" s="1"/>
      <c r="O19" s="1"/>
      <c r="P19" s="11"/>
      <c r="Q19" s="45">
        <f t="shared" ref="Q19:Q26" si="9">SUM(R19:U19)</f>
        <v>0</v>
      </c>
      <c r="R19" s="8"/>
      <c r="S19" s="1"/>
      <c r="T19" s="1"/>
      <c r="U19" s="1"/>
      <c r="V19" s="164"/>
      <c r="W19" s="47"/>
      <c r="X19" s="47"/>
      <c r="Y19" s="47"/>
      <c r="Z19" s="47"/>
      <c r="AA19" s="47"/>
      <c r="AB19" s="47"/>
    </row>
    <row r="20" spans="1:43" x14ac:dyDescent="0.25">
      <c r="A20" s="22"/>
      <c r="B20" s="45">
        <f t="shared" si="6"/>
        <v>0</v>
      </c>
      <c r="C20" s="8"/>
      <c r="D20" s="1"/>
      <c r="E20" s="1"/>
      <c r="F20" s="11"/>
      <c r="G20" s="45">
        <f t="shared" si="7"/>
        <v>0</v>
      </c>
      <c r="H20" s="8"/>
      <c r="I20" s="1"/>
      <c r="J20" s="1"/>
      <c r="K20" s="11"/>
      <c r="L20" s="45">
        <f t="shared" si="8"/>
        <v>0</v>
      </c>
      <c r="M20" s="8"/>
      <c r="N20" s="1"/>
      <c r="O20" s="1"/>
      <c r="P20" s="11"/>
      <c r="Q20" s="45">
        <f t="shared" si="9"/>
        <v>0</v>
      </c>
      <c r="R20" s="8"/>
      <c r="S20" s="1"/>
      <c r="T20" s="1"/>
      <c r="U20" s="1"/>
      <c r="V20" s="164"/>
      <c r="W20" s="47"/>
      <c r="X20" s="47"/>
      <c r="Y20" s="47"/>
      <c r="Z20" s="47"/>
      <c r="AA20" s="47"/>
      <c r="AB20" s="47"/>
    </row>
    <row r="21" spans="1:43" x14ac:dyDescent="0.25">
      <c r="A21" s="22"/>
      <c r="B21" s="45">
        <f t="shared" si="6"/>
        <v>0</v>
      </c>
      <c r="C21" s="8"/>
      <c r="D21" s="1"/>
      <c r="E21" s="1"/>
      <c r="F21" s="11"/>
      <c r="G21" s="45">
        <f t="shared" si="7"/>
        <v>0</v>
      </c>
      <c r="H21" s="8"/>
      <c r="I21" s="1"/>
      <c r="J21" s="1"/>
      <c r="K21" s="11"/>
      <c r="L21" s="45">
        <f t="shared" si="8"/>
        <v>0</v>
      </c>
      <c r="M21" s="8"/>
      <c r="N21" s="1"/>
      <c r="O21" s="1"/>
      <c r="P21" s="11"/>
      <c r="Q21" s="45">
        <f t="shared" si="9"/>
        <v>0</v>
      </c>
      <c r="R21" s="8"/>
      <c r="S21" s="1"/>
      <c r="T21" s="1"/>
      <c r="U21" s="1"/>
      <c r="V21" s="164"/>
      <c r="W21" s="47"/>
      <c r="X21" s="47"/>
      <c r="Y21" s="47"/>
      <c r="Z21" s="47"/>
      <c r="AA21" s="47"/>
      <c r="AB21" s="47"/>
    </row>
    <row r="22" spans="1:43" x14ac:dyDescent="0.25">
      <c r="A22" s="22"/>
      <c r="B22" s="45">
        <f t="shared" si="6"/>
        <v>0</v>
      </c>
      <c r="C22" s="8"/>
      <c r="D22" s="1"/>
      <c r="E22" s="1"/>
      <c r="F22" s="11"/>
      <c r="G22" s="45">
        <f t="shared" si="7"/>
        <v>0</v>
      </c>
      <c r="H22" s="8"/>
      <c r="I22" s="1"/>
      <c r="J22" s="1"/>
      <c r="K22" s="11"/>
      <c r="L22" s="45">
        <f t="shared" si="8"/>
        <v>0</v>
      </c>
      <c r="M22" s="8"/>
      <c r="N22" s="1"/>
      <c r="O22" s="1"/>
      <c r="P22" s="11"/>
      <c r="Q22" s="45">
        <f t="shared" si="9"/>
        <v>0</v>
      </c>
      <c r="R22" s="8"/>
      <c r="S22" s="1"/>
      <c r="T22" s="1"/>
      <c r="U22" s="1"/>
      <c r="V22" s="164"/>
      <c r="W22" s="47"/>
      <c r="X22" s="47"/>
      <c r="Y22" s="47"/>
      <c r="Z22" s="47"/>
      <c r="AA22" s="47"/>
      <c r="AB22" s="47"/>
    </row>
    <row r="23" spans="1:43" x14ac:dyDescent="0.25">
      <c r="A23" s="22"/>
      <c r="B23" s="45">
        <f t="shared" si="6"/>
        <v>0</v>
      </c>
      <c r="C23" s="8"/>
      <c r="D23" s="1"/>
      <c r="E23" s="1"/>
      <c r="F23" s="11"/>
      <c r="G23" s="45">
        <f t="shared" si="7"/>
        <v>0</v>
      </c>
      <c r="H23" s="8"/>
      <c r="I23" s="1"/>
      <c r="J23" s="1"/>
      <c r="K23" s="11"/>
      <c r="L23" s="45">
        <f t="shared" si="8"/>
        <v>0</v>
      </c>
      <c r="M23" s="8"/>
      <c r="N23" s="1"/>
      <c r="O23" s="1"/>
      <c r="P23" s="11"/>
      <c r="Q23" s="45">
        <f t="shared" si="9"/>
        <v>0</v>
      </c>
      <c r="R23" s="8"/>
      <c r="S23" s="1"/>
      <c r="T23" s="1"/>
      <c r="U23" s="1"/>
      <c r="V23" s="164"/>
      <c r="W23" s="47"/>
      <c r="X23" s="47"/>
      <c r="Y23" s="47"/>
      <c r="Z23" s="47"/>
      <c r="AA23" s="47"/>
      <c r="AB23" s="47"/>
    </row>
    <row r="24" spans="1:43" x14ac:dyDescent="0.25">
      <c r="A24" s="22"/>
      <c r="B24" s="45">
        <f t="shared" si="6"/>
        <v>0</v>
      </c>
      <c r="C24" s="8"/>
      <c r="D24" s="1"/>
      <c r="E24" s="1"/>
      <c r="F24" s="11"/>
      <c r="G24" s="45">
        <f t="shared" si="7"/>
        <v>0</v>
      </c>
      <c r="H24" s="8"/>
      <c r="I24" s="1"/>
      <c r="J24" s="1"/>
      <c r="K24" s="11"/>
      <c r="L24" s="45">
        <f t="shared" si="8"/>
        <v>0</v>
      </c>
      <c r="M24" s="8"/>
      <c r="N24" s="1"/>
      <c r="O24" s="1"/>
      <c r="P24" s="11"/>
      <c r="Q24" s="45">
        <f t="shared" si="9"/>
        <v>0</v>
      </c>
      <c r="R24" s="8"/>
      <c r="S24" s="1"/>
      <c r="T24" s="1"/>
      <c r="U24" s="1"/>
      <c r="V24" s="164"/>
      <c r="W24" s="47"/>
      <c r="X24" s="47"/>
      <c r="Y24" s="47"/>
      <c r="Z24" s="47"/>
      <c r="AA24" s="47"/>
      <c r="AB24" s="47"/>
    </row>
    <row r="25" spans="1:43" x14ac:dyDescent="0.25">
      <c r="A25" s="22"/>
      <c r="B25" s="45">
        <f t="shared" si="6"/>
        <v>0</v>
      </c>
      <c r="C25" s="8"/>
      <c r="D25" s="1"/>
      <c r="E25" s="1"/>
      <c r="F25" s="11"/>
      <c r="G25" s="45">
        <f t="shared" si="7"/>
        <v>0</v>
      </c>
      <c r="H25" s="8"/>
      <c r="I25" s="1"/>
      <c r="J25" s="1"/>
      <c r="K25" s="11"/>
      <c r="L25" s="45">
        <f t="shared" si="8"/>
        <v>0</v>
      </c>
      <c r="M25" s="8"/>
      <c r="N25" s="1"/>
      <c r="O25" s="1"/>
      <c r="P25" s="11"/>
      <c r="Q25" s="45">
        <f t="shared" si="9"/>
        <v>0</v>
      </c>
      <c r="R25" s="8"/>
      <c r="S25" s="1"/>
      <c r="T25" s="1"/>
      <c r="U25" s="1"/>
      <c r="V25" s="164"/>
      <c r="W25" s="47"/>
      <c r="X25" s="47"/>
      <c r="Y25" s="47"/>
      <c r="Z25" s="47"/>
      <c r="AA25" s="47"/>
      <c r="AB25" s="47"/>
    </row>
    <row r="26" spans="1:43" x14ac:dyDescent="0.25">
      <c r="A26" s="22"/>
      <c r="B26" s="45">
        <f t="shared" si="6"/>
        <v>0</v>
      </c>
      <c r="C26" s="8"/>
      <c r="D26" s="1"/>
      <c r="E26" s="1"/>
      <c r="F26" s="11"/>
      <c r="G26" s="45">
        <f t="shared" si="7"/>
        <v>0</v>
      </c>
      <c r="H26" s="8"/>
      <c r="I26" s="1"/>
      <c r="J26" s="1"/>
      <c r="K26" s="11"/>
      <c r="L26" s="45">
        <f t="shared" si="8"/>
        <v>0</v>
      </c>
      <c r="M26" s="8"/>
      <c r="N26" s="1"/>
      <c r="O26" s="1"/>
      <c r="P26" s="11"/>
      <c r="Q26" s="45">
        <f t="shared" si="9"/>
        <v>0</v>
      </c>
      <c r="R26" s="8"/>
      <c r="S26" s="1"/>
      <c r="T26" s="1"/>
      <c r="U26" s="1"/>
      <c r="V26" s="164"/>
      <c r="W26" s="47"/>
      <c r="X26" s="47"/>
      <c r="Y26" s="47"/>
      <c r="Z26" s="47"/>
      <c r="AA26" s="47"/>
      <c r="AB26" s="47"/>
    </row>
    <row r="27" spans="1:43" s="168" customFormat="1" ht="15.75" thickBot="1" x14ac:dyDescent="0.3">
      <c r="A27" s="165" t="s">
        <v>39</v>
      </c>
      <c r="B27" s="49">
        <f>SUM(B19:B26)</f>
        <v>0</v>
      </c>
      <c r="C27" s="50">
        <f t="shared" ref="C27:F27" si="10">SUM(C19:C26)</f>
        <v>0</v>
      </c>
      <c r="D27" s="51">
        <f t="shared" si="10"/>
        <v>0</v>
      </c>
      <c r="E27" s="51">
        <f t="shared" ref="E27" si="11">SUM(E19:E26)</f>
        <v>0</v>
      </c>
      <c r="F27" s="166">
        <f t="shared" si="10"/>
        <v>0</v>
      </c>
      <c r="G27" s="49">
        <f>SUM(G19:G26)</f>
        <v>0</v>
      </c>
      <c r="H27" s="50">
        <f t="shared" ref="H27" si="12">SUM(H19:H26)</f>
        <v>0</v>
      </c>
      <c r="I27" s="51">
        <f t="shared" ref="I27" si="13">SUM(I19:I26)</f>
        <v>0</v>
      </c>
      <c r="J27" s="51">
        <f t="shared" ref="J27" si="14">SUM(J19:J26)</f>
        <v>0</v>
      </c>
      <c r="K27" s="166">
        <f t="shared" ref="K27" si="15">SUM(K19:K26)</f>
        <v>0</v>
      </c>
      <c r="L27" s="49">
        <f>SUM(L19:L26)</f>
        <v>0</v>
      </c>
      <c r="M27" s="50">
        <f t="shared" ref="M27" si="16">SUM(M19:M26)</f>
        <v>0</v>
      </c>
      <c r="N27" s="51">
        <f t="shared" ref="N27" si="17">SUM(N19:N26)</f>
        <v>0</v>
      </c>
      <c r="O27" s="51">
        <f t="shared" ref="O27" si="18">SUM(O19:O26)</f>
        <v>0</v>
      </c>
      <c r="P27" s="166">
        <f t="shared" ref="P27" si="19">SUM(P19:P26)</f>
        <v>0</v>
      </c>
      <c r="Q27" s="49">
        <f>SUM(Q19:Q26)</f>
        <v>0</v>
      </c>
      <c r="R27" s="50">
        <f t="shared" ref="R27" si="20">SUM(R19:R26)</f>
        <v>0</v>
      </c>
      <c r="S27" s="51">
        <f t="shared" ref="S27" si="21">SUM(S19:S26)</f>
        <v>0</v>
      </c>
      <c r="T27" s="51">
        <f t="shared" ref="T27" si="22">SUM(T19:T26)</f>
        <v>0</v>
      </c>
      <c r="U27" s="51">
        <f t="shared" ref="U27" si="23">SUM(U19:U26)</f>
        <v>0</v>
      </c>
      <c r="V27" s="167"/>
      <c r="W27" s="51">
        <f t="shared" ref="W27:AA27" si="24">SUM(W19:W26)</f>
        <v>0</v>
      </c>
      <c r="X27" s="51">
        <f t="shared" si="24"/>
        <v>0</v>
      </c>
      <c r="Y27" s="51">
        <f t="shared" si="24"/>
        <v>0</v>
      </c>
      <c r="Z27" s="51">
        <f t="shared" si="24"/>
        <v>0</v>
      </c>
      <c r="AA27" s="51">
        <f t="shared" si="24"/>
        <v>0</v>
      </c>
      <c r="AB27" s="51">
        <f>SUM(AB19:AB26)</f>
        <v>0</v>
      </c>
      <c r="AC27" s="36"/>
      <c r="AD27" s="36"/>
      <c r="AE27" s="36"/>
      <c r="AF27" s="36"/>
      <c r="AG27" s="36"/>
      <c r="AH27" s="36"/>
      <c r="AI27" s="36"/>
      <c r="AJ27" s="36"/>
      <c r="AK27" s="36"/>
      <c r="AL27" s="36"/>
      <c r="AM27" s="36"/>
      <c r="AN27" s="36"/>
      <c r="AO27" s="36"/>
      <c r="AP27" s="36"/>
      <c r="AQ27" s="36"/>
    </row>
    <row r="28" spans="1:43" x14ac:dyDescent="0.25">
      <c r="A28" s="169" t="s">
        <v>41</v>
      </c>
      <c r="B28" s="42" t="s">
        <v>38</v>
      </c>
      <c r="C28" s="43"/>
      <c r="D28" s="44"/>
      <c r="E28" s="44"/>
      <c r="F28" s="155"/>
      <c r="G28" s="42" t="s">
        <v>38</v>
      </c>
      <c r="H28" s="43"/>
      <c r="I28" s="44"/>
      <c r="J28" s="44"/>
      <c r="K28" s="155"/>
      <c r="L28" s="42" t="s">
        <v>38</v>
      </c>
      <c r="M28" s="43"/>
      <c r="N28" s="44"/>
      <c r="O28" s="44"/>
      <c r="P28" s="155"/>
      <c r="Q28" s="42" t="s">
        <v>38</v>
      </c>
      <c r="R28" s="43"/>
      <c r="S28" s="44"/>
      <c r="T28" s="44"/>
      <c r="U28" s="44"/>
      <c r="V28" s="156"/>
      <c r="W28" s="44" t="s">
        <v>38</v>
      </c>
      <c r="X28" s="44" t="s">
        <v>38</v>
      </c>
      <c r="Y28" s="44" t="s">
        <v>38</v>
      </c>
      <c r="Z28" s="44" t="s">
        <v>38</v>
      </c>
      <c r="AA28" s="44" t="s">
        <v>38</v>
      </c>
      <c r="AB28" s="44" t="s">
        <v>38</v>
      </c>
    </row>
    <row r="29" spans="1:43" x14ac:dyDescent="0.25">
      <c r="A29" s="22"/>
      <c r="B29" s="45">
        <f t="shared" ref="B29:B33" si="25">SUM(C29:F29)</f>
        <v>0</v>
      </c>
      <c r="C29" s="8"/>
      <c r="D29" s="1"/>
      <c r="E29" s="1"/>
      <c r="F29" s="11"/>
      <c r="G29" s="45">
        <f t="shared" ref="G29:G33" si="26">SUM(H29:K29)</f>
        <v>0</v>
      </c>
      <c r="H29" s="8"/>
      <c r="I29" s="1"/>
      <c r="J29" s="1"/>
      <c r="K29" s="11"/>
      <c r="L29" s="45">
        <f t="shared" ref="L29:L33" si="27">SUM(M29:P29)</f>
        <v>0</v>
      </c>
      <c r="M29" s="8"/>
      <c r="N29" s="1"/>
      <c r="O29" s="1"/>
      <c r="P29" s="11"/>
      <c r="Q29" s="45">
        <f t="shared" ref="Q29:Q33" si="28">SUM(R29:U29)</f>
        <v>0</v>
      </c>
      <c r="R29" s="8"/>
      <c r="S29" s="1"/>
      <c r="T29" s="1"/>
      <c r="U29" s="1"/>
      <c r="V29" s="164"/>
      <c r="W29" s="47"/>
      <c r="X29" s="47"/>
      <c r="Y29" s="47"/>
      <c r="Z29" s="47"/>
      <c r="AA29" s="47"/>
      <c r="AB29" s="47"/>
    </row>
    <row r="30" spans="1:43" x14ac:dyDescent="0.25">
      <c r="A30" s="22"/>
      <c r="B30" s="45">
        <f t="shared" si="25"/>
        <v>0</v>
      </c>
      <c r="C30" s="8"/>
      <c r="D30" s="1"/>
      <c r="E30" s="1"/>
      <c r="F30" s="11"/>
      <c r="G30" s="45">
        <f t="shared" si="26"/>
        <v>0</v>
      </c>
      <c r="H30" s="8"/>
      <c r="I30" s="1"/>
      <c r="J30" s="1"/>
      <c r="K30" s="11"/>
      <c r="L30" s="45">
        <f t="shared" si="27"/>
        <v>0</v>
      </c>
      <c r="M30" s="8"/>
      <c r="N30" s="1"/>
      <c r="O30" s="1"/>
      <c r="P30" s="11"/>
      <c r="Q30" s="45">
        <f t="shared" si="28"/>
        <v>0</v>
      </c>
      <c r="R30" s="8"/>
      <c r="S30" s="1"/>
      <c r="T30" s="1"/>
      <c r="U30" s="1"/>
      <c r="V30" s="164"/>
      <c r="W30" s="47"/>
      <c r="X30" s="47"/>
      <c r="Y30" s="47"/>
      <c r="Z30" s="47"/>
      <c r="AA30" s="47"/>
      <c r="AB30" s="47"/>
    </row>
    <row r="31" spans="1:43" x14ac:dyDescent="0.25">
      <c r="A31" s="22"/>
      <c r="B31" s="45">
        <f t="shared" si="25"/>
        <v>0</v>
      </c>
      <c r="C31" s="8"/>
      <c r="D31" s="1"/>
      <c r="E31" s="1"/>
      <c r="F31" s="11"/>
      <c r="G31" s="45">
        <f t="shared" si="26"/>
        <v>0</v>
      </c>
      <c r="H31" s="8"/>
      <c r="I31" s="1"/>
      <c r="J31" s="1"/>
      <c r="K31" s="11"/>
      <c r="L31" s="45">
        <f t="shared" si="27"/>
        <v>0</v>
      </c>
      <c r="M31" s="8"/>
      <c r="N31" s="1"/>
      <c r="O31" s="1"/>
      <c r="P31" s="11"/>
      <c r="Q31" s="45">
        <f t="shared" si="28"/>
        <v>0</v>
      </c>
      <c r="R31" s="8"/>
      <c r="S31" s="1"/>
      <c r="T31" s="1"/>
      <c r="U31" s="1"/>
      <c r="V31" s="164"/>
      <c r="W31" s="47"/>
      <c r="X31" s="47"/>
      <c r="Y31" s="47"/>
      <c r="Z31" s="47"/>
      <c r="AA31" s="47"/>
      <c r="AB31" s="47"/>
    </row>
    <row r="32" spans="1:43" x14ac:dyDescent="0.25">
      <c r="A32" s="22"/>
      <c r="B32" s="45">
        <f t="shared" si="25"/>
        <v>0</v>
      </c>
      <c r="C32" s="8"/>
      <c r="D32" s="1"/>
      <c r="E32" s="1"/>
      <c r="F32" s="11"/>
      <c r="G32" s="45">
        <f t="shared" si="26"/>
        <v>0</v>
      </c>
      <c r="H32" s="8"/>
      <c r="I32" s="1"/>
      <c r="J32" s="1"/>
      <c r="K32" s="11"/>
      <c r="L32" s="45">
        <f t="shared" si="27"/>
        <v>0</v>
      </c>
      <c r="M32" s="8"/>
      <c r="N32" s="1"/>
      <c r="O32" s="1"/>
      <c r="P32" s="11"/>
      <c r="Q32" s="45">
        <f t="shared" si="28"/>
        <v>0</v>
      </c>
      <c r="R32" s="8"/>
      <c r="S32" s="1"/>
      <c r="T32" s="1"/>
      <c r="U32" s="1"/>
      <c r="V32" s="164"/>
      <c r="W32" s="47"/>
      <c r="X32" s="47"/>
      <c r="Y32" s="47"/>
      <c r="Z32" s="47"/>
      <c r="AA32" s="47"/>
      <c r="AB32" s="47"/>
    </row>
    <row r="33" spans="1:43" x14ac:dyDescent="0.25">
      <c r="A33" s="22"/>
      <c r="B33" s="45">
        <f t="shared" si="25"/>
        <v>0</v>
      </c>
      <c r="C33" s="8"/>
      <c r="D33" s="1"/>
      <c r="E33" s="1"/>
      <c r="F33" s="11"/>
      <c r="G33" s="45">
        <f t="shared" si="26"/>
        <v>0</v>
      </c>
      <c r="H33" s="8"/>
      <c r="I33" s="1"/>
      <c r="J33" s="1"/>
      <c r="K33" s="11"/>
      <c r="L33" s="45">
        <f t="shared" si="27"/>
        <v>0</v>
      </c>
      <c r="M33" s="8"/>
      <c r="N33" s="1"/>
      <c r="O33" s="1"/>
      <c r="P33" s="11"/>
      <c r="Q33" s="45">
        <f t="shared" si="28"/>
        <v>0</v>
      </c>
      <c r="R33" s="8"/>
      <c r="S33" s="1"/>
      <c r="T33" s="1"/>
      <c r="U33" s="1"/>
      <c r="V33" s="164"/>
      <c r="W33" s="47"/>
      <c r="X33" s="47"/>
      <c r="Y33" s="47"/>
      <c r="Z33" s="47"/>
      <c r="AA33" s="47"/>
      <c r="AB33" s="47"/>
    </row>
    <row r="34" spans="1:43" s="168" customFormat="1" ht="15.75" thickBot="1" x14ac:dyDescent="0.3">
      <c r="A34" s="165" t="s">
        <v>39</v>
      </c>
      <c r="B34" s="49">
        <f>SUM(B29:B33)</f>
        <v>0</v>
      </c>
      <c r="C34" s="50">
        <f t="shared" ref="C34:F34" si="29">SUM(C29:C33)</f>
        <v>0</v>
      </c>
      <c r="D34" s="51">
        <f t="shared" si="29"/>
        <v>0</v>
      </c>
      <c r="E34" s="51">
        <f t="shared" ref="E34" si="30">SUM(E29:E33)</f>
        <v>0</v>
      </c>
      <c r="F34" s="166">
        <f t="shared" si="29"/>
        <v>0</v>
      </c>
      <c r="G34" s="49">
        <f>SUM(G29:G33)</f>
        <v>0</v>
      </c>
      <c r="H34" s="50">
        <f t="shared" ref="H34" si="31">SUM(H29:H33)</f>
        <v>0</v>
      </c>
      <c r="I34" s="51">
        <f t="shared" ref="I34" si="32">SUM(I29:I33)</f>
        <v>0</v>
      </c>
      <c r="J34" s="51">
        <f t="shared" ref="J34" si="33">SUM(J29:J33)</f>
        <v>0</v>
      </c>
      <c r="K34" s="166">
        <f t="shared" ref="K34" si="34">SUM(K29:K33)</f>
        <v>0</v>
      </c>
      <c r="L34" s="49">
        <f>SUM(L29:L33)</f>
        <v>0</v>
      </c>
      <c r="M34" s="50">
        <f t="shared" ref="M34" si="35">SUM(M29:M33)</f>
        <v>0</v>
      </c>
      <c r="N34" s="51">
        <f t="shared" ref="N34" si="36">SUM(N29:N33)</f>
        <v>0</v>
      </c>
      <c r="O34" s="51">
        <f t="shared" ref="O34" si="37">SUM(O29:O33)</f>
        <v>0</v>
      </c>
      <c r="P34" s="166">
        <f t="shared" ref="P34" si="38">SUM(P29:P33)</f>
        <v>0</v>
      </c>
      <c r="Q34" s="49">
        <f>SUM(Q29:Q33)</f>
        <v>0</v>
      </c>
      <c r="R34" s="50">
        <f t="shared" ref="R34" si="39">SUM(R29:R33)</f>
        <v>0</v>
      </c>
      <c r="S34" s="51">
        <f t="shared" ref="S34" si="40">SUM(S29:S33)</f>
        <v>0</v>
      </c>
      <c r="T34" s="51">
        <f t="shared" ref="T34" si="41">SUM(T29:T33)</f>
        <v>0</v>
      </c>
      <c r="U34" s="51">
        <f t="shared" ref="U34" si="42">SUM(U29:U33)</f>
        <v>0</v>
      </c>
      <c r="V34" s="167"/>
      <c r="W34" s="51">
        <f t="shared" ref="W34:AA34" si="43">SUM(W29:W33)</f>
        <v>0</v>
      </c>
      <c r="X34" s="51">
        <f t="shared" si="43"/>
        <v>0</v>
      </c>
      <c r="Y34" s="51">
        <f t="shared" si="43"/>
        <v>0</v>
      </c>
      <c r="Z34" s="51">
        <f t="shared" si="43"/>
        <v>0</v>
      </c>
      <c r="AA34" s="51">
        <f t="shared" si="43"/>
        <v>0</v>
      </c>
      <c r="AB34" s="51">
        <f>SUM(AB29:AB33)</f>
        <v>0</v>
      </c>
      <c r="AC34" s="36"/>
      <c r="AD34" s="36"/>
      <c r="AE34" s="36"/>
      <c r="AF34" s="36"/>
      <c r="AG34" s="36"/>
      <c r="AH34" s="36"/>
      <c r="AI34" s="36"/>
      <c r="AJ34" s="36"/>
      <c r="AK34" s="36"/>
      <c r="AL34" s="36"/>
      <c r="AM34" s="36"/>
      <c r="AN34" s="36"/>
      <c r="AO34" s="36"/>
      <c r="AP34" s="36"/>
      <c r="AQ34" s="36"/>
    </row>
    <row r="35" spans="1:43" x14ac:dyDescent="0.25">
      <c r="A35" s="169" t="s">
        <v>42</v>
      </c>
      <c r="B35" s="42" t="s">
        <v>38</v>
      </c>
      <c r="C35" s="43"/>
      <c r="D35" s="44"/>
      <c r="E35" s="44"/>
      <c r="F35" s="155"/>
      <c r="G35" s="42" t="s">
        <v>38</v>
      </c>
      <c r="H35" s="43"/>
      <c r="I35" s="44"/>
      <c r="J35" s="44"/>
      <c r="K35" s="155"/>
      <c r="L35" s="42" t="s">
        <v>38</v>
      </c>
      <c r="M35" s="43"/>
      <c r="N35" s="44"/>
      <c r="O35" s="44"/>
      <c r="P35" s="155"/>
      <c r="Q35" s="42" t="s">
        <v>38</v>
      </c>
      <c r="R35" s="43"/>
      <c r="S35" s="44"/>
      <c r="T35" s="44"/>
      <c r="U35" s="44"/>
      <c r="V35" s="156"/>
      <c r="W35" s="44" t="s">
        <v>38</v>
      </c>
      <c r="X35" s="44" t="s">
        <v>38</v>
      </c>
      <c r="Y35" s="44" t="s">
        <v>38</v>
      </c>
      <c r="Z35" s="44" t="s">
        <v>38</v>
      </c>
      <c r="AA35" s="44" t="s">
        <v>38</v>
      </c>
      <c r="AB35" s="44" t="s">
        <v>38</v>
      </c>
    </row>
    <row r="36" spans="1:43" x14ac:dyDescent="0.25">
      <c r="A36" s="22"/>
      <c r="B36" s="45">
        <f t="shared" ref="B36:B40" si="44">SUM(C36:F36)</f>
        <v>0</v>
      </c>
      <c r="C36" s="8"/>
      <c r="D36" s="1"/>
      <c r="E36" s="1"/>
      <c r="F36" s="11"/>
      <c r="G36" s="45">
        <f t="shared" ref="G36:G40" si="45">SUM(H36:K36)</f>
        <v>0</v>
      </c>
      <c r="H36" s="8"/>
      <c r="I36" s="1"/>
      <c r="J36" s="1"/>
      <c r="K36" s="11"/>
      <c r="L36" s="45">
        <f t="shared" ref="L36:L40" si="46">SUM(M36:P36)</f>
        <v>0</v>
      </c>
      <c r="M36" s="8"/>
      <c r="N36" s="1"/>
      <c r="O36" s="1"/>
      <c r="P36" s="11"/>
      <c r="Q36" s="45">
        <f t="shared" ref="Q36:Q40" si="47">SUM(R36:U36)</f>
        <v>0</v>
      </c>
      <c r="R36" s="8"/>
      <c r="S36" s="1"/>
      <c r="T36" s="1"/>
      <c r="U36" s="1"/>
      <c r="V36" s="164"/>
      <c r="W36" s="47"/>
      <c r="X36" s="47"/>
      <c r="Y36" s="47"/>
      <c r="Z36" s="47"/>
      <c r="AA36" s="47"/>
      <c r="AB36" s="47"/>
    </row>
    <row r="37" spans="1:43" x14ac:dyDescent="0.25">
      <c r="A37" s="22"/>
      <c r="B37" s="45">
        <f t="shared" si="44"/>
        <v>0</v>
      </c>
      <c r="C37" s="8"/>
      <c r="D37" s="1"/>
      <c r="E37" s="1"/>
      <c r="F37" s="11"/>
      <c r="G37" s="45">
        <f t="shared" si="45"/>
        <v>0</v>
      </c>
      <c r="H37" s="8"/>
      <c r="I37" s="1"/>
      <c r="J37" s="1"/>
      <c r="K37" s="11"/>
      <c r="L37" s="45">
        <f t="shared" si="46"/>
        <v>0</v>
      </c>
      <c r="M37" s="8"/>
      <c r="N37" s="1"/>
      <c r="O37" s="1"/>
      <c r="P37" s="11"/>
      <c r="Q37" s="45">
        <f t="shared" si="47"/>
        <v>0</v>
      </c>
      <c r="R37" s="8"/>
      <c r="S37" s="1"/>
      <c r="T37" s="1"/>
      <c r="U37" s="1"/>
      <c r="V37" s="164"/>
      <c r="W37" s="47"/>
      <c r="X37" s="47"/>
      <c r="Y37" s="47"/>
      <c r="Z37" s="47"/>
      <c r="AA37" s="47"/>
      <c r="AB37" s="47"/>
    </row>
    <row r="38" spans="1:43" x14ac:dyDescent="0.25">
      <c r="A38" s="22"/>
      <c r="B38" s="45">
        <f t="shared" si="44"/>
        <v>0</v>
      </c>
      <c r="C38" s="8"/>
      <c r="D38" s="1"/>
      <c r="E38" s="1"/>
      <c r="F38" s="11"/>
      <c r="G38" s="45">
        <f t="shared" si="45"/>
        <v>0</v>
      </c>
      <c r="H38" s="8"/>
      <c r="I38" s="1"/>
      <c r="J38" s="1"/>
      <c r="K38" s="11"/>
      <c r="L38" s="45">
        <f t="shared" si="46"/>
        <v>0</v>
      </c>
      <c r="M38" s="8"/>
      <c r="N38" s="1"/>
      <c r="O38" s="1"/>
      <c r="P38" s="11"/>
      <c r="Q38" s="45">
        <f t="shared" si="47"/>
        <v>0</v>
      </c>
      <c r="R38" s="8"/>
      <c r="S38" s="1"/>
      <c r="T38" s="1"/>
      <c r="U38" s="1"/>
      <c r="V38" s="164"/>
      <c r="W38" s="47"/>
      <c r="X38" s="47"/>
      <c r="Y38" s="47"/>
      <c r="Z38" s="47"/>
      <c r="AA38" s="47"/>
      <c r="AB38" s="47"/>
    </row>
    <row r="39" spans="1:43" x14ac:dyDescent="0.25">
      <c r="A39" s="22"/>
      <c r="B39" s="45">
        <f>SUM(C39:F39)</f>
        <v>0</v>
      </c>
      <c r="C39" s="8"/>
      <c r="D39" s="1"/>
      <c r="E39" s="1"/>
      <c r="F39" s="11"/>
      <c r="G39" s="45">
        <f t="shared" si="45"/>
        <v>0</v>
      </c>
      <c r="H39" s="8"/>
      <c r="I39" s="1"/>
      <c r="J39" s="1"/>
      <c r="K39" s="11"/>
      <c r="L39" s="45">
        <f t="shared" si="46"/>
        <v>0</v>
      </c>
      <c r="M39" s="8"/>
      <c r="N39" s="1"/>
      <c r="O39" s="1"/>
      <c r="P39" s="11"/>
      <c r="Q39" s="45">
        <f t="shared" si="47"/>
        <v>0</v>
      </c>
      <c r="R39" s="8"/>
      <c r="S39" s="1"/>
      <c r="T39" s="1"/>
      <c r="U39" s="1"/>
      <c r="V39" s="164"/>
      <c r="W39" s="47"/>
      <c r="X39" s="47"/>
      <c r="Y39" s="47"/>
      <c r="Z39" s="47"/>
      <c r="AA39" s="47"/>
      <c r="AB39" s="47"/>
    </row>
    <row r="40" spans="1:43" x14ac:dyDescent="0.25">
      <c r="A40" s="22"/>
      <c r="B40" s="45">
        <f t="shared" si="44"/>
        <v>0</v>
      </c>
      <c r="C40" s="8"/>
      <c r="D40" s="1"/>
      <c r="E40" s="1"/>
      <c r="F40" s="11"/>
      <c r="G40" s="45">
        <f t="shared" si="45"/>
        <v>0</v>
      </c>
      <c r="H40" s="8"/>
      <c r="I40" s="1"/>
      <c r="J40" s="1"/>
      <c r="K40" s="11"/>
      <c r="L40" s="45">
        <f t="shared" si="46"/>
        <v>0</v>
      </c>
      <c r="M40" s="8"/>
      <c r="N40" s="1"/>
      <c r="O40" s="1"/>
      <c r="P40" s="11"/>
      <c r="Q40" s="45">
        <f t="shared" si="47"/>
        <v>0</v>
      </c>
      <c r="R40" s="8"/>
      <c r="S40" s="1"/>
      <c r="T40" s="1"/>
      <c r="U40" s="1"/>
      <c r="V40" s="164"/>
      <c r="W40" s="47"/>
      <c r="X40" s="47"/>
      <c r="Y40" s="47"/>
      <c r="Z40" s="47"/>
      <c r="AA40" s="47"/>
      <c r="AB40" s="47"/>
    </row>
    <row r="41" spans="1:43" s="168" customFormat="1" ht="15.75" thickBot="1" x14ac:dyDescent="0.3">
      <c r="A41" s="170" t="s">
        <v>39</v>
      </c>
      <c r="B41" s="53">
        <f>SUM(B36:B40)</f>
        <v>0</v>
      </c>
      <c r="C41" s="54">
        <f t="shared" ref="C41:F41" si="48">SUM(C36:C40)</f>
        <v>0</v>
      </c>
      <c r="D41" s="55">
        <f t="shared" si="48"/>
        <v>0</v>
      </c>
      <c r="E41" s="55">
        <f t="shared" ref="E41" si="49">SUM(E36:E40)</f>
        <v>0</v>
      </c>
      <c r="F41" s="100">
        <f t="shared" si="48"/>
        <v>0</v>
      </c>
      <c r="G41" s="53">
        <f>SUM(G36:G40)</f>
        <v>0</v>
      </c>
      <c r="H41" s="54">
        <f t="shared" ref="H41" si="50">SUM(H36:H40)</f>
        <v>0</v>
      </c>
      <c r="I41" s="55">
        <f t="shared" ref="I41" si="51">SUM(I36:I40)</f>
        <v>0</v>
      </c>
      <c r="J41" s="55">
        <f t="shared" ref="J41" si="52">SUM(J36:J40)</f>
        <v>0</v>
      </c>
      <c r="K41" s="100">
        <f t="shared" ref="K41" si="53">SUM(K36:K40)</f>
        <v>0</v>
      </c>
      <c r="L41" s="53">
        <f>SUM(L36:L40)</f>
        <v>0</v>
      </c>
      <c r="M41" s="54">
        <f t="shared" ref="M41" si="54">SUM(M36:M40)</f>
        <v>0</v>
      </c>
      <c r="N41" s="55">
        <f t="shared" ref="N41" si="55">SUM(N36:N40)</f>
        <v>0</v>
      </c>
      <c r="O41" s="55">
        <f t="shared" ref="O41" si="56">SUM(O36:O40)</f>
        <v>0</v>
      </c>
      <c r="P41" s="100">
        <f t="shared" ref="P41" si="57">SUM(P36:P40)</f>
        <v>0</v>
      </c>
      <c r="Q41" s="53">
        <f>SUM(Q36:Q40)</f>
        <v>0</v>
      </c>
      <c r="R41" s="54">
        <f t="shared" ref="R41" si="58">SUM(R36:R40)</f>
        <v>0</v>
      </c>
      <c r="S41" s="55">
        <f t="shared" ref="S41" si="59">SUM(S36:S40)</f>
        <v>0</v>
      </c>
      <c r="T41" s="55">
        <f t="shared" ref="T41" si="60">SUM(T36:T40)</f>
        <v>0</v>
      </c>
      <c r="U41" s="55">
        <f t="shared" ref="U41" si="61">SUM(U36:U40)</f>
        <v>0</v>
      </c>
      <c r="V41" s="171"/>
      <c r="W41" s="55">
        <f t="shared" ref="W41:AA41" si="62">SUM(W36:W40)</f>
        <v>0</v>
      </c>
      <c r="X41" s="55">
        <f t="shared" si="62"/>
        <v>0</v>
      </c>
      <c r="Y41" s="55">
        <f t="shared" si="62"/>
        <v>0</v>
      </c>
      <c r="Z41" s="55">
        <f t="shared" si="62"/>
        <v>0</v>
      </c>
      <c r="AA41" s="55">
        <f t="shared" si="62"/>
        <v>0</v>
      </c>
      <c r="AB41" s="55">
        <f>SUM(AB36:AB40)</f>
        <v>0</v>
      </c>
      <c r="AC41" s="36"/>
      <c r="AD41" s="36"/>
      <c r="AE41" s="36"/>
      <c r="AF41" s="36"/>
      <c r="AG41" s="36"/>
      <c r="AH41" s="36"/>
      <c r="AI41" s="36"/>
      <c r="AJ41" s="36"/>
      <c r="AK41" s="36"/>
      <c r="AL41" s="36"/>
      <c r="AM41" s="36"/>
      <c r="AN41" s="36"/>
      <c r="AO41" s="36"/>
      <c r="AP41" s="36"/>
      <c r="AQ41" s="36"/>
    </row>
    <row r="42" spans="1:43" x14ac:dyDescent="0.25">
      <c r="A42" s="172" t="s">
        <v>13</v>
      </c>
      <c r="B42" s="42" t="s">
        <v>38</v>
      </c>
      <c r="C42" s="43"/>
      <c r="D42" s="44"/>
      <c r="E42" s="44"/>
      <c r="F42" s="155"/>
      <c r="G42" s="42" t="s">
        <v>38</v>
      </c>
      <c r="H42" s="43"/>
      <c r="I42" s="44"/>
      <c r="J42" s="44"/>
      <c r="K42" s="155"/>
      <c r="L42" s="42" t="s">
        <v>38</v>
      </c>
      <c r="M42" s="43"/>
      <c r="N42" s="44"/>
      <c r="O42" s="44"/>
      <c r="P42" s="155"/>
      <c r="Q42" s="42" t="s">
        <v>38</v>
      </c>
      <c r="R42" s="43"/>
      <c r="S42" s="44"/>
      <c r="T42" s="44"/>
      <c r="U42" s="44"/>
      <c r="V42" s="156"/>
      <c r="W42" s="44" t="s">
        <v>38</v>
      </c>
      <c r="X42" s="44" t="s">
        <v>38</v>
      </c>
      <c r="Y42" s="44" t="s">
        <v>38</v>
      </c>
      <c r="Z42" s="44" t="s">
        <v>38</v>
      </c>
      <c r="AA42" s="44" t="s">
        <v>38</v>
      </c>
      <c r="AB42" s="44" t="s">
        <v>38</v>
      </c>
    </row>
    <row r="43" spans="1:43" s="174" customFormat="1" x14ac:dyDescent="0.25">
      <c r="A43" s="23"/>
      <c r="B43" s="57">
        <f>SUM(C43:F43)</f>
        <v>0</v>
      </c>
      <c r="C43" s="17"/>
      <c r="D43" s="12"/>
      <c r="E43" s="12"/>
      <c r="F43" s="20"/>
      <c r="G43" s="57">
        <f>SUM(H43:K43)</f>
        <v>0</v>
      </c>
      <c r="H43" s="17"/>
      <c r="I43" s="12"/>
      <c r="J43" s="12"/>
      <c r="K43" s="20"/>
      <c r="L43" s="57">
        <f>SUM(M43:P43)</f>
        <v>0</v>
      </c>
      <c r="M43" s="17"/>
      <c r="N43" s="12"/>
      <c r="O43" s="12"/>
      <c r="P43" s="20"/>
      <c r="Q43" s="57">
        <f>SUM(R43:U43)</f>
        <v>0</v>
      </c>
      <c r="R43" s="17"/>
      <c r="S43" s="12"/>
      <c r="T43" s="12"/>
      <c r="U43" s="12"/>
      <c r="V43" s="173"/>
      <c r="W43" s="58"/>
      <c r="X43" s="58"/>
      <c r="Y43" s="58"/>
      <c r="Z43" s="58"/>
      <c r="AA43" s="58"/>
      <c r="AB43" s="58"/>
      <c r="AC43" s="239"/>
      <c r="AD43" s="239"/>
      <c r="AE43" s="239"/>
      <c r="AF43" s="239"/>
      <c r="AG43" s="239"/>
      <c r="AH43" s="239"/>
      <c r="AI43" s="239"/>
      <c r="AJ43" s="239"/>
      <c r="AK43" s="239"/>
      <c r="AL43" s="239"/>
      <c r="AM43" s="239"/>
      <c r="AN43" s="239"/>
      <c r="AO43" s="239"/>
      <c r="AP43" s="239"/>
      <c r="AQ43" s="239"/>
    </row>
    <row r="44" spans="1:43" s="174" customFormat="1" x14ac:dyDescent="0.25">
      <c r="A44" s="23"/>
      <c r="B44" s="57">
        <f>SUM(C44:F44)</f>
        <v>0</v>
      </c>
      <c r="C44" s="17"/>
      <c r="D44" s="12"/>
      <c r="E44" s="12"/>
      <c r="F44" s="20"/>
      <c r="G44" s="57">
        <f>SUM(H44:K44)</f>
        <v>0</v>
      </c>
      <c r="H44" s="17"/>
      <c r="I44" s="12"/>
      <c r="J44" s="12"/>
      <c r="K44" s="20"/>
      <c r="L44" s="57">
        <f>SUM(M44:P44)</f>
        <v>0</v>
      </c>
      <c r="M44" s="17"/>
      <c r="N44" s="12"/>
      <c r="O44" s="12"/>
      <c r="P44" s="20"/>
      <c r="Q44" s="57">
        <f>SUM(R44:U44)</f>
        <v>0</v>
      </c>
      <c r="R44" s="17"/>
      <c r="S44" s="12"/>
      <c r="T44" s="12"/>
      <c r="U44" s="12"/>
      <c r="V44" s="173"/>
      <c r="W44" s="58"/>
      <c r="X44" s="58"/>
      <c r="Y44" s="58"/>
      <c r="Z44" s="58"/>
      <c r="AA44" s="58"/>
      <c r="AB44" s="58"/>
      <c r="AC44" s="239"/>
      <c r="AD44" s="239"/>
      <c r="AE44" s="239"/>
      <c r="AF44" s="239"/>
      <c r="AG44" s="239"/>
      <c r="AH44" s="239"/>
      <c r="AI44" s="239"/>
      <c r="AJ44" s="239"/>
      <c r="AK44" s="239"/>
      <c r="AL44" s="239"/>
      <c r="AM44" s="239"/>
      <c r="AN44" s="239"/>
      <c r="AO44" s="239"/>
      <c r="AP44" s="239"/>
      <c r="AQ44" s="239"/>
    </row>
    <row r="45" spans="1:43" s="179" customFormat="1" ht="15.75" thickBot="1" x14ac:dyDescent="0.3">
      <c r="A45" s="175" t="s">
        <v>39</v>
      </c>
      <c r="B45" s="60">
        <f>SUM(B43:B44)</f>
        <v>0</v>
      </c>
      <c r="C45" s="61">
        <f t="shared" ref="C45:F45" si="63">SUM(C43:C44)</f>
        <v>0</v>
      </c>
      <c r="D45" s="62">
        <f t="shared" si="63"/>
        <v>0</v>
      </c>
      <c r="E45" s="62">
        <f t="shared" ref="E45" si="64">SUM(E43:E44)</f>
        <v>0</v>
      </c>
      <c r="F45" s="176">
        <f t="shared" si="63"/>
        <v>0</v>
      </c>
      <c r="G45" s="60">
        <f>SUM(G43:G44)</f>
        <v>0</v>
      </c>
      <c r="H45" s="61">
        <f t="shared" ref="H45" si="65">SUM(H43:H44)</f>
        <v>0</v>
      </c>
      <c r="I45" s="62">
        <f t="shared" ref="I45" si="66">SUM(I43:I44)</f>
        <v>0</v>
      </c>
      <c r="J45" s="62">
        <f t="shared" ref="J45" si="67">SUM(J43:J44)</f>
        <v>0</v>
      </c>
      <c r="K45" s="176">
        <f t="shared" ref="K45" si="68">SUM(K43:K44)</f>
        <v>0</v>
      </c>
      <c r="L45" s="60">
        <f>SUM(L43:L44)</f>
        <v>0</v>
      </c>
      <c r="M45" s="61">
        <f t="shared" ref="M45" si="69">SUM(M43:M44)</f>
        <v>0</v>
      </c>
      <c r="N45" s="62">
        <f t="shared" ref="N45" si="70">SUM(N43:N44)</f>
        <v>0</v>
      </c>
      <c r="O45" s="62">
        <f t="shared" ref="O45" si="71">SUM(O43:O44)</f>
        <v>0</v>
      </c>
      <c r="P45" s="176">
        <f t="shared" ref="P45" si="72">SUM(P43:P44)</f>
        <v>0</v>
      </c>
      <c r="Q45" s="60">
        <f>SUM(Q43:Q44)</f>
        <v>0</v>
      </c>
      <c r="R45" s="61">
        <f t="shared" ref="R45" si="73">SUM(R43:R44)</f>
        <v>0</v>
      </c>
      <c r="S45" s="62">
        <f t="shared" ref="S45" si="74">SUM(S43:S44)</f>
        <v>0</v>
      </c>
      <c r="T45" s="62">
        <f t="shared" ref="T45" si="75">SUM(T43:T44)</f>
        <v>0</v>
      </c>
      <c r="U45" s="62">
        <f t="shared" ref="U45" si="76">SUM(U43:U44)</f>
        <v>0</v>
      </c>
      <c r="V45" s="177"/>
      <c r="W45" s="178">
        <f t="shared" ref="W45:AA45" si="77">SUM(W43:W44)</f>
        <v>0</v>
      </c>
      <c r="X45" s="178">
        <f t="shared" si="77"/>
        <v>0</v>
      </c>
      <c r="Y45" s="178">
        <f t="shared" si="77"/>
        <v>0</v>
      </c>
      <c r="Z45" s="178">
        <f t="shared" si="77"/>
        <v>0</v>
      </c>
      <c r="AA45" s="178">
        <f t="shared" si="77"/>
        <v>0</v>
      </c>
      <c r="AB45" s="178">
        <f t="shared" ref="AB45" si="78">SUM(AB43:AB44)</f>
        <v>0</v>
      </c>
      <c r="AC45" s="145"/>
      <c r="AD45" s="145"/>
      <c r="AE45" s="145"/>
      <c r="AF45" s="145"/>
      <c r="AG45" s="145"/>
      <c r="AH45" s="145"/>
      <c r="AI45" s="145"/>
      <c r="AJ45" s="145"/>
      <c r="AK45" s="145"/>
      <c r="AL45" s="145"/>
      <c r="AM45" s="145"/>
      <c r="AN45" s="145"/>
      <c r="AO45" s="145"/>
      <c r="AP45" s="145"/>
      <c r="AQ45" s="145"/>
    </row>
    <row r="46" spans="1:43" ht="16.5" thickBot="1" x14ac:dyDescent="0.3">
      <c r="A46" s="181" t="s">
        <v>14</v>
      </c>
      <c r="B46" s="67">
        <f>SUM(B15,B27,B34,B41,B16,B17)</f>
        <v>0</v>
      </c>
      <c r="C46" s="68">
        <f>SUM(C15,C34,C41,C16,C17)</f>
        <v>0</v>
      </c>
      <c r="D46" s="69">
        <f>SUM(D15,D27,D34,D41,D16,D17)</f>
        <v>0</v>
      </c>
      <c r="E46" s="69">
        <f>SUM(E15,E27,E34,E41,E16,E17)</f>
        <v>0</v>
      </c>
      <c r="F46" s="182">
        <f>SUM(F15,F34,F41,F16,F17)</f>
        <v>0</v>
      </c>
      <c r="G46" s="67">
        <f t="shared" ref="G46:U46" si="79">SUM(G15,G27,G34,G41,G16,G17)</f>
        <v>0</v>
      </c>
      <c r="H46" s="68">
        <f t="shared" si="79"/>
        <v>0</v>
      </c>
      <c r="I46" s="69">
        <f t="shared" si="79"/>
        <v>0</v>
      </c>
      <c r="J46" s="69">
        <f t="shared" si="79"/>
        <v>0</v>
      </c>
      <c r="K46" s="182">
        <f t="shared" si="79"/>
        <v>0</v>
      </c>
      <c r="L46" s="67">
        <f t="shared" si="79"/>
        <v>0</v>
      </c>
      <c r="M46" s="68">
        <f t="shared" si="79"/>
        <v>0</v>
      </c>
      <c r="N46" s="69">
        <f t="shared" si="79"/>
        <v>0</v>
      </c>
      <c r="O46" s="69">
        <f t="shared" si="79"/>
        <v>0</v>
      </c>
      <c r="P46" s="182">
        <f t="shared" si="79"/>
        <v>0</v>
      </c>
      <c r="Q46" s="67">
        <f t="shared" si="79"/>
        <v>0</v>
      </c>
      <c r="R46" s="68">
        <f t="shared" si="79"/>
        <v>0</v>
      </c>
      <c r="S46" s="69">
        <f t="shared" si="79"/>
        <v>0</v>
      </c>
      <c r="T46" s="69">
        <f t="shared" si="79"/>
        <v>0</v>
      </c>
      <c r="U46" s="69">
        <f t="shared" si="79"/>
        <v>0</v>
      </c>
      <c r="V46" s="183"/>
      <c r="W46" s="69">
        <f t="shared" ref="W46:AB46" si="80">SUM(W15,W34,W41,W16,W17)</f>
        <v>0</v>
      </c>
      <c r="X46" s="69">
        <f t="shared" si="80"/>
        <v>0</v>
      </c>
      <c r="Y46" s="69">
        <f t="shared" si="80"/>
        <v>0</v>
      </c>
      <c r="Z46" s="69">
        <f t="shared" si="80"/>
        <v>0</v>
      </c>
      <c r="AA46" s="69">
        <f t="shared" si="80"/>
        <v>0</v>
      </c>
      <c r="AB46" s="69">
        <f t="shared" si="80"/>
        <v>0</v>
      </c>
    </row>
    <row r="47" spans="1:43" s="179" customFormat="1" x14ac:dyDescent="0.25">
      <c r="A47" s="184" t="s">
        <v>51</v>
      </c>
      <c r="B47" s="71">
        <f t="shared" ref="B47:U47" si="81">B45</f>
        <v>0</v>
      </c>
      <c r="C47" s="72">
        <f t="shared" si="81"/>
        <v>0</v>
      </c>
      <c r="D47" s="73">
        <f t="shared" si="81"/>
        <v>0</v>
      </c>
      <c r="E47" s="73">
        <f t="shared" si="81"/>
        <v>0</v>
      </c>
      <c r="F47" s="185">
        <f t="shared" si="81"/>
        <v>0</v>
      </c>
      <c r="G47" s="71">
        <f t="shared" si="81"/>
        <v>0</v>
      </c>
      <c r="H47" s="72">
        <f t="shared" si="81"/>
        <v>0</v>
      </c>
      <c r="I47" s="73">
        <f t="shared" si="81"/>
        <v>0</v>
      </c>
      <c r="J47" s="73">
        <f t="shared" si="81"/>
        <v>0</v>
      </c>
      <c r="K47" s="185">
        <f t="shared" si="81"/>
        <v>0</v>
      </c>
      <c r="L47" s="71">
        <f t="shared" si="81"/>
        <v>0</v>
      </c>
      <c r="M47" s="72">
        <f t="shared" si="81"/>
        <v>0</v>
      </c>
      <c r="N47" s="73">
        <f t="shared" si="81"/>
        <v>0</v>
      </c>
      <c r="O47" s="73">
        <f t="shared" si="81"/>
        <v>0</v>
      </c>
      <c r="P47" s="185">
        <f t="shared" si="81"/>
        <v>0</v>
      </c>
      <c r="Q47" s="71">
        <f t="shared" si="81"/>
        <v>0</v>
      </c>
      <c r="R47" s="72">
        <f t="shared" si="81"/>
        <v>0</v>
      </c>
      <c r="S47" s="73">
        <f t="shared" si="81"/>
        <v>0</v>
      </c>
      <c r="T47" s="73">
        <f t="shared" si="81"/>
        <v>0</v>
      </c>
      <c r="U47" s="73">
        <f t="shared" si="81"/>
        <v>0</v>
      </c>
      <c r="V47" s="186"/>
      <c r="W47" s="73">
        <f t="shared" ref="W47:AB47" si="82">W45</f>
        <v>0</v>
      </c>
      <c r="X47" s="73">
        <f t="shared" si="82"/>
        <v>0</v>
      </c>
      <c r="Y47" s="73">
        <f t="shared" si="82"/>
        <v>0</v>
      </c>
      <c r="Z47" s="73">
        <f t="shared" si="82"/>
        <v>0</v>
      </c>
      <c r="AA47" s="73">
        <f t="shared" si="82"/>
        <v>0</v>
      </c>
      <c r="AB47" s="73">
        <f t="shared" si="82"/>
        <v>0</v>
      </c>
      <c r="AC47" s="145"/>
      <c r="AD47" s="145"/>
      <c r="AE47" s="145"/>
      <c r="AF47" s="145"/>
      <c r="AG47" s="145"/>
      <c r="AH47" s="145"/>
      <c r="AI47" s="145"/>
      <c r="AJ47" s="145"/>
      <c r="AK47" s="145"/>
      <c r="AL47" s="145"/>
      <c r="AM47" s="145"/>
      <c r="AN47" s="145"/>
      <c r="AO47" s="145"/>
      <c r="AP47" s="145"/>
      <c r="AQ47" s="145"/>
    </row>
    <row r="48" spans="1:43" ht="16.5" thickBot="1" x14ac:dyDescent="0.3">
      <c r="A48" s="187" t="s">
        <v>15</v>
      </c>
      <c r="B48" s="75">
        <f t="shared" ref="B48:AB48" si="83">SUM(B46-B47)</f>
        <v>0</v>
      </c>
      <c r="C48" s="76">
        <f t="shared" si="83"/>
        <v>0</v>
      </c>
      <c r="D48" s="77">
        <f t="shared" si="83"/>
        <v>0</v>
      </c>
      <c r="E48" s="77">
        <f t="shared" si="83"/>
        <v>0</v>
      </c>
      <c r="F48" s="188">
        <f t="shared" si="83"/>
        <v>0</v>
      </c>
      <c r="G48" s="75">
        <f t="shared" si="83"/>
        <v>0</v>
      </c>
      <c r="H48" s="76">
        <f t="shared" si="83"/>
        <v>0</v>
      </c>
      <c r="I48" s="77">
        <f t="shared" si="83"/>
        <v>0</v>
      </c>
      <c r="J48" s="77">
        <f t="shared" si="83"/>
        <v>0</v>
      </c>
      <c r="K48" s="188">
        <f t="shared" si="83"/>
        <v>0</v>
      </c>
      <c r="L48" s="75">
        <f t="shared" si="83"/>
        <v>0</v>
      </c>
      <c r="M48" s="76">
        <f t="shared" si="83"/>
        <v>0</v>
      </c>
      <c r="N48" s="77">
        <f t="shared" si="83"/>
        <v>0</v>
      </c>
      <c r="O48" s="77">
        <f t="shared" si="83"/>
        <v>0</v>
      </c>
      <c r="P48" s="188">
        <f t="shared" si="83"/>
        <v>0</v>
      </c>
      <c r="Q48" s="75">
        <f t="shared" si="83"/>
        <v>0</v>
      </c>
      <c r="R48" s="76">
        <f t="shared" si="83"/>
        <v>0</v>
      </c>
      <c r="S48" s="77">
        <f t="shared" si="83"/>
        <v>0</v>
      </c>
      <c r="T48" s="77">
        <f t="shared" si="83"/>
        <v>0</v>
      </c>
      <c r="U48" s="77">
        <f t="shared" si="83"/>
        <v>0</v>
      </c>
      <c r="V48" s="189"/>
      <c r="W48" s="77">
        <f t="shared" si="83"/>
        <v>0</v>
      </c>
      <c r="X48" s="77">
        <f t="shared" si="83"/>
        <v>0</v>
      </c>
      <c r="Y48" s="77">
        <f t="shared" si="83"/>
        <v>0</v>
      </c>
      <c r="Z48" s="77">
        <f t="shared" si="83"/>
        <v>0</v>
      </c>
      <c r="AA48" s="77">
        <f t="shared" si="83"/>
        <v>0</v>
      </c>
      <c r="AB48" s="77">
        <f t="shared" si="83"/>
        <v>0</v>
      </c>
    </row>
    <row r="49" spans="1:43" x14ac:dyDescent="0.25">
      <c r="A49" s="169" t="s">
        <v>16</v>
      </c>
      <c r="B49" s="78" t="s">
        <v>38</v>
      </c>
      <c r="C49" s="79"/>
      <c r="D49" s="80"/>
      <c r="E49" s="80"/>
      <c r="F49" s="190"/>
      <c r="G49" s="78" t="s">
        <v>38</v>
      </c>
      <c r="H49" s="79"/>
      <c r="I49" s="80"/>
      <c r="J49" s="80"/>
      <c r="K49" s="190"/>
      <c r="L49" s="78" t="s">
        <v>38</v>
      </c>
      <c r="M49" s="79"/>
      <c r="N49" s="80"/>
      <c r="O49" s="80"/>
      <c r="P49" s="190"/>
      <c r="Q49" s="78" t="s">
        <v>38</v>
      </c>
      <c r="R49" s="79"/>
      <c r="S49" s="80"/>
      <c r="T49" s="80"/>
      <c r="U49" s="80"/>
      <c r="V49" s="191"/>
      <c r="W49" s="80" t="s">
        <v>38</v>
      </c>
      <c r="X49" s="80" t="s">
        <v>38</v>
      </c>
      <c r="Y49" s="80" t="s">
        <v>38</v>
      </c>
      <c r="Z49" s="80" t="s">
        <v>38</v>
      </c>
      <c r="AA49" s="80" t="s">
        <v>38</v>
      </c>
      <c r="AB49" s="80" t="s">
        <v>38</v>
      </c>
    </row>
    <row r="50" spans="1:43" x14ac:dyDescent="0.25">
      <c r="A50" s="192" t="str">
        <f>TEXT(AF15,)</f>
        <v/>
      </c>
      <c r="B50" s="82">
        <f>B74</f>
        <v>0</v>
      </c>
      <c r="C50" s="83">
        <f t="shared" ref="C50:F50" si="84">C74</f>
        <v>0</v>
      </c>
      <c r="D50" s="84">
        <f t="shared" si="84"/>
        <v>0</v>
      </c>
      <c r="E50" s="84">
        <f t="shared" ref="E50" si="85">E74</f>
        <v>0</v>
      </c>
      <c r="F50" s="193">
        <f t="shared" si="84"/>
        <v>0</v>
      </c>
      <c r="G50" s="82">
        <f>G74</f>
        <v>0</v>
      </c>
      <c r="H50" s="83">
        <f t="shared" ref="H50:K50" si="86">H74</f>
        <v>0</v>
      </c>
      <c r="I50" s="84">
        <f t="shared" si="86"/>
        <v>0</v>
      </c>
      <c r="J50" s="84">
        <f t="shared" ref="J50" si="87">J74</f>
        <v>0</v>
      </c>
      <c r="K50" s="193">
        <f t="shared" si="86"/>
        <v>0</v>
      </c>
      <c r="L50" s="82">
        <f>L74</f>
        <v>0</v>
      </c>
      <c r="M50" s="83">
        <f t="shared" ref="M50:P50" si="88">M74</f>
        <v>0</v>
      </c>
      <c r="N50" s="84">
        <f t="shared" si="88"/>
        <v>0</v>
      </c>
      <c r="O50" s="84">
        <f t="shared" ref="O50" si="89">O74</f>
        <v>0</v>
      </c>
      <c r="P50" s="193">
        <f t="shared" si="88"/>
        <v>0</v>
      </c>
      <c r="Q50" s="82">
        <f>Q74</f>
        <v>0</v>
      </c>
      <c r="R50" s="83">
        <f t="shared" ref="R50:U50" si="90">R74</f>
        <v>0</v>
      </c>
      <c r="S50" s="84">
        <f t="shared" si="90"/>
        <v>0</v>
      </c>
      <c r="T50" s="84">
        <f t="shared" ref="T50" si="91">T74</f>
        <v>0</v>
      </c>
      <c r="U50" s="84">
        <f t="shared" si="90"/>
        <v>0</v>
      </c>
      <c r="V50" s="194"/>
      <c r="W50" s="84">
        <f t="shared" ref="W50:AB50" si="92">W74</f>
        <v>0</v>
      </c>
      <c r="X50" s="84">
        <f t="shared" si="92"/>
        <v>0</v>
      </c>
      <c r="Y50" s="84">
        <f t="shared" si="92"/>
        <v>0</v>
      </c>
      <c r="Z50" s="84">
        <f t="shared" si="92"/>
        <v>0</v>
      </c>
      <c r="AA50" s="84">
        <f t="shared" si="92"/>
        <v>0</v>
      </c>
      <c r="AB50" s="84">
        <f t="shared" si="92"/>
        <v>0</v>
      </c>
    </row>
    <row r="51" spans="1:43" x14ac:dyDescent="0.25">
      <c r="A51" s="192"/>
      <c r="B51" s="82">
        <f t="shared" ref="B51:F52" si="93">B75</f>
        <v>0</v>
      </c>
      <c r="C51" s="83">
        <f t="shared" si="93"/>
        <v>0</v>
      </c>
      <c r="D51" s="84">
        <f t="shared" si="93"/>
        <v>0</v>
      </c>
      <c r="E51" s="84">
        <f t="shared" ref="E51" si="94">E75</f>
        <v>0</v>
      </c>
      <c r="F51" s="193">
        <f t="shared" si="93"/>
        <v>0</v>
      </c>
      <c r="G51" s="82">
        <f t="shared" ref="G51" si="95">G75</f>
        <v>0</v>
      </c>
      <c r="H51" s="83">
        <f t="shared" ref="H51:P52" si="96">H75</f>
        <v>0</v>
      </c>
      <c r="I51" s="84">
        <f t="shared" si="96"/>
        <v>0</v>
      </c>
      <c r="J51" s="84">
        <f t="shared" ref="J51" si="97">J75</f>
        <v>0</v>
      </c>
      <c r="K51" s="193">
        <f t="shared" si="96"/>
        <v>0</v>
      </c>
      <c r="L51" s="82">
        <f t="shared" si="96"/>
        <v>0</v>
      </c>
      <c r="M51" s="83">
        <f t="shared" ref="M51:Q51" si="98">M75</f>
        <v>0</v>
      </c>
      <c r="N51" s="84">
        <f t="shared" si="98"/>
        <v>0</v>
      </c>
      <c r="O51" s="84">
        <f t="shared" ref="O51" si="99">O75</f>
        <v>0</v>
      </c>
      <c r="P51" s="193">
        <f t="shared" si="98"/>
        <v>0</v>
      </c>
      <c r="Q51" s="82">
        <f t="shared" si="98"/>
        <v>0</v>
      </c>
      <c r="R51" s="83">
        <f t="shared" ref="R51:U51" si="100">R75</f>
        <v>0</v>
      </c>
      <c r="S51" s="84">
        <f t="shared" si="100"/>
        <v>0</v>
      </c>
      <c r="T51" s="84">
        <f t="shared" ref="T51" si="101">T75</f>
        <v>0</v>
      </c>
      <c r="U51" s="84">
        <f t="shared" si="100"/>
        <v>0</v>
      </c>
      <c r="V51" s="194"/>
      <c r="W51" s="84"/>
      <c r="X51" s="84"/>
      <c r="Y51" s="84"/>
      <c r="Z51" s="84"/>
      <c r="AA51" s="84"/>
      <c r="AB51" s="84"/>
    </row>
    <row r="52" spans="1:43" x14ac:dyDescent="0.25">
      <c r="A52" s="192"/>
      <c r="B52" s="82">
        <f t="shared" si="93"/>
        <v>0</v>
      </c>
      <c r="C52" s="83">
        <f t="shared" si="93"/>
        <v>0</v>
      </c>
      <c r="D52" s="84">
        <f t="shared" si="93"/>
        <v>0</v>
      </c>
      <c r="E52" s="84">
        <f t="shared" ref="E52" si="102">E76</f>
        <v>0</v>
      </c>
      <c r="F52" s="193">
        <f t="shared" si="93"/>
        <v>0</v>
      </c>
      <c r="G52" s="82">
        <f t="shared" ref="G52" si="103">G76</f>
        <v>0</v>
      </c>
      <c r="H52" s="83">
        <f t="shared" ref="H52:K52" si="104">H76</f>
        <v>0</v>
      </c>
      <c r="I52" s="84">
        <f t="shared" si="104"/>
        <v>0</v>
      </c>
      <c r="J52" s="84">
        <f t="shared" ref="J52" si="105">J76</f>
        <v>0</v>
      </c>
      <c r="K52" s="193">
        <f t="shared" si="104"/>
        <v>0</v>
      </c>
      <c r="L52" s="82">
        <f t="shared" si="96"/>
        <v>0</v>
      </c>
      <c r="M52" s="83">
        <f t="shared" si="96"/>
        <v>0</v>
      </c>
      <c r="N52" s="84">
        <f t="shared" si="96"/>
        <v>0</v>
      </c>
      <c r="O52" s="84">
        <f t="shared" ref="O52" si="106">O76</f>
        <v>0</v>
      </c>
      <c r="P52" s="193">
        <f t="shared" si="96"/>
        <v>0</v>
      </c>
      <c r="Q52" s="82">
        <f t="shared" ref="Q52:U52" si="107">Q76</f>
        <v>0</v>
      </c>
      <c r="R52" s="83">
        <f t="shared" si="107"/>
        <v>0</v>
      </c>
      <c r="S52" s="84">
        <f t="shared" si="107"/>
        <v>0</v>
      </c>
      <c r="T52" s="84">
        <f t="shared" ref="T52" si="108">T76</f>
        <v>0</v>
      </c>
      <c r="U52" s="84">
        <f t="shared" si="107"/>
        <v>0</v>
      </c>
      <c r="V52" s="194"/>
      <c r="W52" s="84"/>
      <c r="X52" s="84"/>
      <c r="Y52" s="84"/>
      <c r="Z52" s="84"/>
      <c r="AA52" s="84"/>
      <c r="AB52" s="84"/>
    </row>
    <row r="53" spans="1:43" x14ac:dyDescent="0.25">
      <c r="A53" s="192" t="str">
        <f>TEXT(AF18,)</f>
        <v/>
      </c>
      <c r="B53" s="82">
        <f t="shared" ref="B53:P55" si="109">B77</f>
        <v>0</v>
      </c>
      <c r="C53" s="83">
        <f t="shared" ref="C53:G53" si="110">C77</f>
        <v>0</v>
      </c>
      <c r="D53" s="84">
        <f t="shared" si="110"/>
        <v>0</v>
      </c>
      <c r="E53" s="84">
        <f t="shared" ref="E53" si="111">E77</f>
        <v>0</v>
      </c>
      <c r="F53" s="193">
        <f t="shared" si="110"/>
        <v>0</v>
      </c>
      <c r="G53" s="82">
        <f t="shared" si="110"/>
        <v>0</v>
      </c>
      <c r="H53" s="83">
        <f t="shared" si="109"/>
        <v>0</v>
      </c>
      <c r="I53" s="84">
        <f t="shared" si="109"/>
        <v>0</v>
      </c>
      <c r="J53" s="84">
        <f t="shared" ref="J53" si="112">J77</f>
        <v>0</v>
      </c>
      <c r="K53" s="193">
        <f t="shared" si="109"/>
        <v>0</v>
      </c>
      <c r="L53" s="82">
        <f t="shared" si="109"/>
        <v>0</v>
      </c>
      <c r="M53" s="83">
        <f t="shared" ref="M53:Q53" si="113">M77</f>
        <v>0</v>
      </c>
      <c r="N53" s="84">
        <f t="shared" si="113"/>
        <v>0</v>
      </c>
      <c r="O53" s="84">
        <f t="shared" ref="O53" si="114">O77</f>
        <v>0</v>
      </c>
      <c r="P53" s="193">
        <f t="shared" si="113"/>
        <v>0</v>
      </c>
      <c r="Q53" s="82">
        <f t="shared" si="113"/>
        <v>0</v>
      </c>
      <c r="R53" s="83">
        <f t="shared" ref="R53:U53" si="115">R77</f>
        <v>0</v>
      </c>
      <c r="S53" s="84">
        <f t="shared" si="115"/>
        <v>0</v>
      </c>
      <c r="T53" s="84">
        <f t="shared" ref="T53" si="116">T77</f>
        <v>0</v>
      </c>
      <c r="U53" s="84">
        <f t="shared" si="115"/>
        <v>0</v>
      </c>
      <c r="V53" s="194"/>
      <c r="W53" s="84">
        <f t="shared" ref="W53:AB53" si="117">W77</f>
        <v>0</v>
      </c>
      <c r="X53" s="84">
        <f t="shared" si="117"/>
        <v>0</v>
      </c>
      <c r="Y53" s="84">
        <f t="shared" si="117"/>
        <v>0</v>
      </c>
      <c r="Z53" s="84">
        <f t="shared" si="117"/>
        <v>0</v>
      </c>
      <c r="AA53" s="84">
        <f t="shared" si="117"/>
        <v>0</v>
      </c>
      <c r="AB53" s="84">
        <f t="shared" si="117"/>
        <v>0</v>
      </c>
    </row>
    <row r="54" spans="1:43" x14ac:dyDescent="0.25">
      <c r="A54" s="192" t="str">
        <f>TEXT(AF19,)</f>
        <v/>
      </c>
      <c r="B54" s="82">
        <f t="shared" si="109"/>
        <v>0</v>
      </c>
      <c r="C54" s="83">
        <f t="shared" ref="C54:G54" si="118">C78</f>
        <v>0</v>
      </c>
      <c r="D54" s="84">
        <f t="shared" si="118"/>
        <v>0</v>
      </c>
      <c r="E54" s="84">
        <f t="shared" ref="E54" si="119">E78</f>
        <v>0</v>
      </c>
      <c r="F54" s="193">
        <f t="shared" si="118"/>
        <v>0</v>
      </c>
      <c r="G54" s="82">
        <f t="shared" si="118"/>
        <v>0</v>
      </c>
      <c r="H54" s="83">
        <f t="shared" si="109"/>
        <v>0</v>
      </c>
      <c r="I54" s="84">
        <f t="shared" si="109"/>
        <v>0</v>
      </c>
      <c r="J54" s="84">
        <f t="shared" ref="J54" si="120">J78</f>
        <v>0</v>
      </c>
      <c r="K54" s="193">
        <f t="shared" si="109"/>
        <v>0</v>
      </c>
      <c r="L54" s="82">
        <f t="shared" si="109"/>
        <v>0</v>
      </c>
      <c r="M54" s="83">
        <f t="shared" ref="M54:Q54" si="121">M78</f>
        <v>0</v>
      </c>
      <c r="N54" s="84">
        <f t="shared" si="121"/>
        <v>0</v>
      </c>
      <c r="O54" s="84">
        <f t="shared" ref="O54" si="122">O78</f>
        <v>0</v>
      </c>
      <c r="P54" s="193">
        <f t="shared" si="121"/>
        <v>0</v>
      </c>
      <c r="Q54" s="82">
        <f t="shared" si="121"/>
        <v>0</v>
      </c>
      <c r="R54" s="83">
        <f t="shared" ref="R54:U54" si="123">R78</f>
        <v>0</v>
      </c>
      <c r="S54" s="84">
        <f t="shared" si="123"/>
        <v>0</v>
      </c>
      <c r="T54" s="84">
        <f t="shared" ref="T54" si="124">T78</f>
        <v>0</v>
      </c>
      <c r="U54" s="84">
        <f t="shared" si="123"/>
        <v>0</v>
      </c>
      <c r="V54" s="194"/>
      <c r="W54" s="84">
        <f t="shared" ref="W54:AB54" si="125">W78</f>
        <v>0</v>
      </c>
      <c r="X54" s="84">
        <f t="shared" si="125"/>
        <v>0</v>
      </c>
      <c r="Y54" s="84">
        <f t="shared" si="125"/>
        <v>0</v>
      </c>
      <c r="Z54" s="84">
        <f t="shared" si="125"/>
        <v>0</v>
      </c>
      <c r="AA54" s="84">
        <f t="shared" si="125"/>
        <v>0</v>
      </c>
      <c r="AB54" s="84">
        <f t="shared" si="125"/>
        <v>0</v>
      </c>
    </row>
    <row r="55" spans="1:43" s="168" customFormat="1" ht="15.75" thickBot="1" x14ac:dyDescent="0.3">
      <c r="A55" s="195" t="s">
        <v>39</v>
      </c>
      <c r="B55" s="196">
        <f t="shared" si="109"/>
        <v>0</v>
      </c>
      <c r="C55" s="197">
        <f t="shared" si="109"/>
        <v>0</v>
      </c>
      <c r="D55" s="198">
        <f t="shared" si="109"/>
        <v>0</v>
      </c>
      <c r="E55" s="198">
        <f t="shared" ref="E55" si="126">E79</f>
        <v>0</v>
      </c>
      <c r="F55" s="199">
        <f t="shared" si="109"/>
        <v>0</v>
      </c>
      <c r="G55" s="196">
        <f t="shared" ref="G55" si="127">G79</f>
        <v>0</v>
      </c>
      <c r="H55" s="197">
        <f t="shared" ref="H55:K55" si="128">H79</f>
        <v>0</v>
      </c>
      <c r="I55" s="198">
        <f t="shared" si="128"/>
        <v>0</v>
      </c>
      <c r="J55" s="198">
        <f t="shared" ref="J55" si="129">J79</f>
        <v>0</v>
      </c>
      <c r="K55" s="199">
        <f t="shared" si="128"/>
        <v>0</v>
      </c>
      <c r="L55" s="196">
        <f t="shared" si="109"/>
        <v>0</v>
      </c>
      <c r="M55" s="197">
        <f t="shared" si="109"/>
        <v>0</v>
      </c>
      <c r="N55" s="198">
        <f t="shared" si="109"/>
        <v>0</v>
      </c>
      <c r="O55" s="198">
        <f t="shared" ref="O55" si="130">O79</f>
        <v>0</v>
      </c>
      <c r="P55" s="199">
        <f t="shared" si="109"/>
        <v>0</v>
      </c>
      <c r="Q55" s="196">
        <f t="shared" ref="Q55:U55" si="131">Q79</f>
        <v>0</v>
      </c>
      <c r="R55" s="197">
        <f t="shared" si="131"/>
        <v>0</v>
      </c>
      <c r="S55" s="198">
        <f t="shared" si="131"/>
        <v>0</v>
      </c>
      <c r="T55" s="198">
        <f t="shared" ref="T55" si="132">T79</f>
        <v>0</v>
      </c>
      <c r="U55" s="198">
        <f t="shared" si="131"/>
        <v>0</v>
      </c>
      <c r="V55" s="200"/>
      <c r="W55" s="198">
        <f t="shared" ref="W55:AB55" si="133">W79</f>
        <v>0</v>
      </c>
      <c r="X55" s="198">
        <f t="shared" si="133"/>
        <v>0</v>
      </c>
      <c r="Y55" s="198">
        <f t="shared" si="133"/>
        <v>0</v>
      </c>
      <c r="Z55" s="198">
        <f t="shared" si="133"/>
        <v>0</v>
      </c>
      <c r="AA55" s="198">
        <f t="shared" si="133"/>
        <v>0</v>
      </c>
      <c r="AB55" s="198">
        <f t="shared" si="133"/>
        <v>0</v>
      </c>
      <c r="AC55" s="36"/>
      <c r="AD55" s="36"/>
      <c r="AE55" s="36"/>
      <c r="AF55" s="36"/>
      <c r="AG55" s="36"/>
      <c r="AH55" s="36"/>
      <c r="AI55" s="36"/>
      <c r="AJ55" s="36"/>
      <c r="AK55" s="36"/>
      <c r="AL55" s="36"/>
      <c r="AM55" s="36"/>
      <c r="AN55" s="36"/>
      <c r="AO55" s="36"/>
      <c r="AP55" s="36"/>
      <c r="AQ55" s="36"/>
    </row>
    <row r="56" spans="1:43" x14ac:dyDescent="0.25">
      <c r="A56" s="169" t="s">
        <v>24</v>
      </c>
      <c r="B56" s="89" t="s">
        <v>38</v>
      </c>
      <c r="C56" s="90"/>
      <c r="D56" s="91"/>
      <c r="E56" s="91"/>
      <c r="F56" s="201"/>
      <c r="G56" s="89" t="s">
        <v>38</v>
      </c>
      <c r="H56" s="90"/>
      <c r="I56" s="91"/>
      <c r="J56" s="91"/>
      <c r="K56" s="201"/>
      <c r="L56" s="89" t="s">
        <v>38</v>
      </c>
      <c r="M56" s="90"/>
      <c r="N56" s="91"/>
      <c r="O56" s="91"/>
      <c r="P56" s="201"/>
      <c r="Q56" s="89" t="s">
        <v>38</v>
      </c>
      <c r="R56" s="90"/>
      <c r="S56" s="91"/>
      <c r="T56" s="91"/>
      <c r="U56" s="91"/>
      <c r="V56" s="202"/>
      <c r="W56" s="91" t="s">
        <v>38</v>
      </c>
      <c r="X56" s="91" t="s">
        <v>38</v>
      </c>
      <c r="Y56" s="91" t="s">
        <v>38</v>
      </c>
      <c r="Z56" s="91" t="s">
        <v>38</v>
      </c>
      <c r="AA56" s="91" t="s">
        <v>38</v>
      </c>
      <c r="AB56" s="91" t="s">
        <v>38</v>
      </c>
    </row>
    <row r="57" spans="1:43" x14ac:dyDescent="0.25">
      <c r="A57" s="192" t="str">
        <f>TEXT(AF36,)</f>
        <v/>
      </c>
      <c r="B57" s="82">
        <f>B92</f>
        <v>0</v>
      </c>
      <c r="C57" s="83">
        <f t="shared" ref="C57:F57" si="134">C92</f>
        <v>0</v>
      </c>
      <c r="D57" s="84">
        <f t="shared" si="134"/>
        <v>0</v>
      </c>
      <c r="E57" s="84">
        <f t="shared" ref="E57" si="135">E92</f>
        <v>0</v>
      </c>
      <c r="F57" s="193">
        <f t="shared" si="134"/>
        <v>0</v>
      </c>
      <c r="G57" s="82">
        <f>G92</f>
        <v>0</v>
      </c>
      <c r="H57" s="83">
        <f t="shared" ref="H57:K57" si="136">H92</f>
        <v>0</v>
      </c>
      <c r="I57" s="84">
        <f t="shared" si="136"/>
        <v>0</v>
      </c>
      <c r="J57" s="84">
        <f t="shared" ref="J57" si="137">J92</f>
        <v>0</v>
      </c>
      <c r="K57" s="193">
        <f t="shared" si="136"/>
        <v>0</v>
      </c>
      <c r="L57" s="82">
        <f>L92</f>
        <v>0</v>
      </c>
      <c r="M57" s="83">
        <f t="shared" ref="M57:P57" si="138">M92</f>
        <v>0</v>
      </c>
      <c r="N57" s="84">
        <f t="shared" si="138"/>
        <v>0</v>
      </c>
      <c r="O57" s="84">
        <f t="shared" ref="O57" si="139">O92</f>
        <v>0</v>
      </c>
      <c r="P57" s="193">
        <f t="shared" si="138"/>
        <v>0</v>
      </c>
      <c r="Q57" s="82">
        <f>Q92</f>
        <v>0</v>
      </c>
      <c r="R57" s="83">
        <f t="shared" ref="R57:U57" si="140">R92</f>
        <v>0</v>
      </c>
      <c r="S57" s="84">
        <f t="shared" si="140"/>
        <v>0</v>
      </c>
      <c r="T57" s="84">
        <f t="shared" ref="T57" si="141">T92</f>
        <v>0</v>
      </c>
      <c r="U57" s="84">
        <f t="shared" si="140"/>
        <v>0</v>
      </c>
      <c r="V57" s="194"/>
      <c r="W57" s="84">
        <f t="shared" ref="W57:AB57" si="142">W92</f>
        <v>0</v>
      </c>
      <c r="X57" s="84">
        <f t="shared" si="142"/>
        <v>0</v>
      </c>
      <c r="Y57" s="84">
        <f t="shared" si="142"/>
        <v>0</v>
      </c>
      <c r="Z57" s="84">
        <f t="shared" si="142"/>
        <v>0</v>
      </c>
      <c r="AA57" s="84">
        <f t="shared" si="142"/>
        <v>0</v>
      </c>
      <c r="AB57" s="84">
        <f t="shared" si="142"/>
        <v>0</v>
      </c>
    </row>
    <row r="58" spans="1:43" x14ac:dyDescent="0.25">
      <c r="A58" s="192"/>
      <c r="B58" s="82">
        <f t="shared" ref="B58:F60" si="143">B93</f>
        <v>0</v>
      </c>
      <c r="C58" s="83">
        <f t="shared" si="143"/>
        <v>0</v>
      </c>
      <c r="D58" s="84">
        <f t="shared" si="143"/>
        <v>0</v>
      </c>
      <c r="E58" s="84">
        <f t="shared" ref="E58" si="144">E93</f>
        <v>0</v>
      </c>
      <c r="F58" s="193">
        <f t="shared" si="143"/>
        <v>0</v>
      </c>
      <c r="G58" s="82">
        <f t="shared" ref="G58" si="145">G93</f>
        <v>0</v>
      </c>
      <c r="H58" s="83">
        <f t="shared" ref="H58:P60" si="146">H93</f>
        <v>0</v>
      </c>
      <c r="I58" s="84">
        <f t="shared" si="146"/>
        <v>0</v>
      </c>
      <c r="J58" s="84">
        <f t="shared" ref="J58" si="147">J93</f>
        <v>0</v>
      </c>
      <c r="K58" s="193">
        <f t="shared" si="146"/>
        <v>0</v>
      </c>
      <c r="L58" s="82">
        <f t="shared" si="146"/>
        <v>0</v>
      </c>
      <c r="M58" s="83">
        <f t="shared" ref="M58:Q58" si="148">M93</f>
        <v>0</v>
      </c>
      <c r="N58" s="84">
        <f t="shared" si="148"/>
        <v>0</v>
      </c>
      <c r="O58" s="84">
        <f t="shared" ref="O58" si="149">O93</f>
        <v>0</v>
      </c>
      <c r="P58" s="193">
        <f t="shared" si="148"/>
        <v>0</v>
      </c>
      <c r="Q58" s="82">
        <f t="shared" si="148"/>
        <v>0</v>
      </c>
      <c r="R58" s="83">
        <f t="shared" ref="R58:U58" si="150">R93</f>
        <v>0</v>
      </c>
      <c r="S58" s="84">
        <f t="shared" si="150"/>
        <v>0</v>
      </c>
      <c r="T58" s="84">
        <f t="shared" ref="T58" si="151">T93</f>
        <v>0</v>
      </c>
      <c r="U58" s="84">
        <f t="shared" si="150"/>
        <v>0</v>
      </c>
      <c r="V58" s="194"/>
      <c r="W58" s="84"/>
      <c r="X58" s="84"/>
      <c r="Y58" s="84"/>
      <c r="Z58" s="84"/>
      <c r="AA58" s="84"/>
      <c r="AB58" s="84"/>
    </row>
    <row r="59" spans="1:43" x14ac:dyDescent="0.25">
      <c r="A59" s="192"/>
      <c r="B59" s="82">
        <f t="shared" si="143"/>
        <v>0</v>
      </c>
      <c r="C59" s="83">
        <f t="shared" si="143"/>
        <v>0</v>
      </c>
      <c r="D59" s="84">
        <f t="shared" si="143"/>
        <v>0</v>
      </c>
      <c r="E59" s="84">
        <f t="shared" ref="E59" si="152">E94</f>
        <v>0</v>
      </c>
      <c r="F59" s="193">
        <f t="shared" si="143"/>
        <v>0</v>
      </c>
      <c r="G59" s="82">
        <f t="shared" ref="G59" si="153">G94</f>
        <v>0</v>
      </c>
      <c r="H59" s="83">
        <f t="shared" ref="H59:K59" si="154">H94</f>
        <v>0</v>
      </c>
      <c r="I59" s="84">
        <f t="shared" si="154"/>
        <v>0</v>
      </c>
      <c r="J59" s="84">
        <f t="shared" ref="J59" si="155">J94</f>
        <v>0</v>
      </c>
      <c r="K59" s="193">
        <f t="shared" si="154"/>
        <v>0</v>
      </c>
      <c r="L59" s="82">
        <f t="shared" si="146"/>
        <v>0</v>
      </c>
      <c r="M59" s="83">
        <f t="shared" si="146"/>
        <v>0</v>
      </c>
      <c r="N59" s="84">
        <f t="shared" si="146"/>
        <v>0</v>
      </c>
      <c r="O59" s="84">
        <f t="shared" ref="O59" si="156">O94</f>
        <v>0</v>
      </c>
      <c r="P59" s="193">
        <f t="shared" si="146"/>
        <v>0</v>
      </c>
      <c r="Q59" s="82">
        <f t="shared" ref="Q59:U59" si="157">Q94</f>
        <v>0</v>
      </c>
      <c r="R59" s="83">
        <f t="shared" si="157"/>
        <v>0</v>
      </c>
      <c r="S59" s="84">
        <f t="shared" si="157"/>
        <v>0</v>
      </c>
      <c r="T59" s="84">
        <f t="shared" ref="T59" si="158">T94</f>
        <v>0</v>
      </c>
      <c r="U59" s="84">
        <f t="shared" si="157"/>
        <v>0</v>
      </c>
      <c r="V59" s="194"/>
      <c r="W59" s="84"/>
      <c r="X59" s="84"/>
      <c r="Y59" s="84"/>
      <c r="Z59" s="84"/>
      <c r="AA59" s="84"/>
      <c r="AB59" s="84"/>
    </row>
    <row r="60" spans="1:43" x14ac:dyDescent="0.25">
      <c r="A60" s="192" t="str">
        <f>TEXT(AF39,)</f>
        <v/>
      </c>
      <c r="B60" s="82">
        <f t="shared" si="143"/>
        <v>0</v>
      </c>
      <c r="C60" s="83">
        <f t="shared" si="143"/>
        <v>0</v>
      </c>
      <c r="D60" s="84">
        <f t="shared" si="143"/>
        <v>0</v>
      </c>
      <c r="E60" s="84">
        <f t="shared" ref="E60" si="159">E95</f>
        <v>0</v>
      </c>
      <c r="F60" s="193">
        <f t="shared" si="143"/>
        <v>0</v>
      </c>
      <c r="G60" s="82">
        <f t="shared" ref="G60" si="160">G95</f>
        <v>0</v>
      </c>
      <c r="H60" s="83">
        <f t="shared" ref="B60:L61" si="161">H95</f>
        <v>0</v>
      </c>
      <c r="I60" s="84">
        <f t="shared" si="161"/>
        <v>0</v>
      </c>
      <c r="J60" s="84">
        <f t="shared" ref="J60" si="162">J95</f>
        <v>0</v>
      </c>
      <c r="K60" s="193">
        <f t="shared" si="161"/>
        <v>0</v>
      </c>
      <c r="L60" s="82">
        <f t="shared" si="146"/>
        <v>0</v>
      </c>
      <c r="M60" s="83">
        <f t="shared" si="146"/>
        <v>0</v>
      </c>
      <c r="N60" s="84">
        <f t="shared" si="146"/>
        <v>0</v>
      </c>
      <c r="O60" s="84">
        <f t="shared" ref="O60" si="163">O95</f>
        <v>0</v>
      </c>
      <c r="P60" s="193">
        <f t="shared" si="146"/>
        <v>0</v>
      </c>
      <c r="Q60" s="82">
        <f t="shared" ref="Q60:U60" si="164">Q95</f>
        <v>0</v>
      </c>
      <c r="R60" s="83">
        <f t="shared" si="164"/>
        <v>0</v>
      </c>
      <c r="S60" s="84">
        <f t="shared" si="164"/>
        <v>0</v>
      </c>
      <c r="T60" s="84">
        <f t="shared" ref="T60" si="165">T95</f>
        <v>0</v>
      </c>
      <c r="U60" s="84">
        <f t="shared" si="164"/>
        <v>0</v>
      </c>
      <c r="V60" s="194"/>
      <c r="W60" s="84">
        <f t="shared" ref="W60:AB60" si="166">W95</f>
        <v>0</v>
      </c>
      <c r="X60" s="84">
        <f t="shared" si="166"/>
        <v>0</v>
      </c>
      <c r="Y60" s="84">
        <f t="shared" si="166"/>
        <v>0</v>
      </c>
      <c r="Z60" s="84">
        <f t="shared" si="166"/>
        <v>0</v>
      </c>
      <c r="AA60" s="84">
        <f t="shared" si="166"/>
        <v>0</v>
      </c>
      <c r="AB60" s="84">
        <f t="shared" si="166"/>
        <v>0</v>
      </c>
    </row>
    <row r="61" spans="1:43" x14ac:dyDescent="0.25">
      <c r="A61" s="192" t="str">
        <f>TEXT(AF44,)</f>
        <v/>
      </c>
      <c r="B61" s="82">
        <f t="shared" si="161"/>
        <v>0</v>
      </c>
      <c r="C61" s="83">
        <f t="shared" ref="C61:G61" si="167">C96</f>
        <v>0</v>
      </c>
      <c r="D61" s="84">
        <f t="shared" si="167"/>
        <v>0</v>
      </c>
      <c r="E61" s="84">
        <f t="shared" ref="E61" si="168">E96</f>
        <v>0</v>
      </c>
      <c r="F61" s="193">
        <f t="shared" si="167"/>
        <v>0</v>
      </c>
      <c r="G61" s="82">
        <f t="shared" si="167"/>
        <v>0</v>
      </c>
      <c r="H61" s="83">
        <f t="shared" si="161"/>
        <v>0</v>
      </c>
      <c r="I61" s="84">
        <f t="shared" si="161"/>
        <v>0</v>
      </c>
      <c r="J61" s="84">
        <f t="shared" ref="J61" si="169">J96</f>
        <v>0</v>
      </c>
      <c r="K61" s="193">
        <f t="shared" si="161"/>
        <v>0</v>
      </c>
      <c r="L61" s="82">
        <f t="shared" si="161"/>
        <v>0</v>
      </c>
      <c r="M61" s="83">
        <f t="shared" ref="M61:Q61" si="170">M96</f>
        <v>0</v>
      </c>
      <c r="N61" s="84">
        <f t="shared" si="170"/>
        <v>0</v>
      </c>
      <c r="O61" s="84">
        <f t="shared" ref="O61" si="171">O96</f>
        <v>0</v>
      </c>
      <c r="P61" s="193">
        <f t="shared" si="170"/>
        <v>0</v>
      </c>
      <c r="Q61" s="82">
        <f t="shared" si="170"/>
        <v>0</v>
      </c>
      <c r="R61" s="83">
        <f t="shared" ref="R61:U61" si="172">R96</f>
        <v>0</v>
      </c>
      <c r="S61" s="84">
        <f t="shared" si="172"/>
        <v>0</v>
      </c>
      <c r="T61" s="84">
        <f t="shared" ref="T61" si="173">T96</f>
        <v>0</v>
      </c>
      <c r="U61" s="84">
        <f t="shared" si="172"/>
        <v>0</v>
      </c>
      <c r="V61" s="194"/>
      <c r="W61" s="84">
        <f t="shared" ref="W61:AB61" si="174">W96</f>
        <v>0</v>
      </c>
      <c r="X61" s="84">
        <f t="shared" si="174"/>
        <v>0</v>
      </c>
      <c r="Y61" s="84">
        <f t="shared" si="174"/>
        <v>0</v>
      </c>
      <c r="Z61" s="84">
        <f t="shared" si="174"/>
        <v>0</v>
      </c>
      <c r="AA61" s="84">
        <f t="shared" si="174"/>
        <v>0</v>
      </c>
      <c r="AB61" s="84">
        <f t="shared" si="174"/>
        <v>0</v>
      </c>
    </row>
    <row r="62" spans="1:43" s="168" customFormat="1" ht="15.75" thickBot="1" x14ac:dyDescent="0.3">
      <c r="A62" s="195" t="s">
        <v>39</v>
      </c>
      <c r="B62" s="196">
        <f>B97</f>
        <v>0</v>
      </c>
      <c r="C62" s="197">
        <f t="shared" ref="C62:F62" si="175">C97</f>
        <v>0</v>
      </c>
      <c r="D62" s="198">
        <f t="shared" si="175"/>
        <v>0</v>
      </c>
      <c r="E62" s="198">
        <f t="shared" ref="E62" si="176">E97</f>
        <v>0</v>
      </c>
      <c r="F62" s="199">
        <f t="shared" si="175"/>
        <v>0</v>
      </c>
      <c r="G62" s="196">
        <f>G97</f>
        <v>0</v>
      </c>
      <c r="H62" s="197">
        <f t="shared" ref="H62:K62" si="177">H97</f>
        <v>0</v>
      </c>
      <c r="I62" s="198">
        <f t="shared" si="177"/>
        <v>0</v>
      </c>
      <c r="J62" s="198">
        <f t="shared" ref="J62" si="178">J97</f>
        <v>0</v>
      </c>
      <c r="K62" s="199">
        <f t="shared" si="177"/>
        <v>0</v>
      </c>
      <c r="L62" s="196">
        <f>L97</f>
        <v>0</v>
      </c>
      <c r="M62" s="197">
        <f t="shared" ref="M62:P62" si="179">M97</f>
        <v>0</v>
      </c>
      <c r="N62" s="198">
        <f t="shared" si="179"/>
        <v>0</v>
      </c>
      <c r="O62" s="198">
        <f t="shared" ref="O62" si="180">O97</f>
        <v>0</v>
      </c>
      <c r="P62" s="199">
        <f t="shared" si="179"/>
        <v>0</v>
      </c>
      <c r="Q62" s="196">
        <f>Q97</f>
        <v>0</v>
      </c>
      <c r="R62" s="197">
        <f t="shared" ref="R62:U62" si="181">R97</f>
        <v>0</v>
      </c>
      <c r="S62" s="198">
        <f t="shared" si="181"/>
        <v>0</v>
      </c>
      <c r="T62" s="198">
        <f t="shared" ref="T62" si="182">T97</f>
        <v>0</v>
      </c>
      <c r="U62" s="198">
        <f t="shared" si="181"/>
        <v>0</v>
      </c>
      <c r="V62" s="200"/>
      <c r="W62" s="198">
        <f t="shared" ref="W62:AB62" si="183">W97</f>
        <v>0</v>
      </c>
      <c r="X62" s="198">
        <f t="shared" si="183"/>
        <v>0</v>
      </c>
      <c r="Y62" s="198">
        <f t="shared" si="183"/>
        <v>0</v>
      </c>
      <c r="Z62" s="198">
        <f t="shared" si="183"/>
        <v>0</v>
      </c>
      <c r="AA62" s="198">
        <f t="shared" si="183"/>
        <v>0</v>
      </c>
      <c r="AB62" s="198">
        <f t="shared" si="183"/>
        <v>0</v>
      </c>
      <c r="AC62" s="36"/>
      <c r="AD62" s="36"/>
      <c r="AE62" s="36"/>
      <c r="AF62" s="36"/>
      <c r="AG62" s="36"/>
      <c r="AH62" s="36"/>
      <c r="AI62" s="36"/>
      <c r="AJ62" s="36"/>
      <c r="AK62" s="36"/>
      <c r="AL62" s="36"/>
      <c r="AM62" s="36"/>
      <c r="AN62" s="36"/>
      <c r="AO62" s="36"/>
      <c r="AP62" s="36"/>
      <c r="AQ62" s="36"/>
    </row>
    <row r="63" spans="1:43" ht="16.5" thickBot="1" x14ac:dyDescent="0.3">
      <c r="A63" s="181" t="s">
        <v>18</v>
      </c>
      <c r="B63" s="67">
        <f>B55+B62</f>
        <v>0</v>
      </c>
      <c r="C63" s="68">
        <f t="shared" ref="C63:F63" si="184">C55+C62</f>
        <v>0</v>
      </c>
      <c r="D63" s="69">
        <f t="shared" si="184"/>
        <v>0</v>
      </c>
      <c r="E63" s="69">
        <f t="shared" ref="E63" si="185">E55+E62</f>
        <v>0</v>
      </c>
      <c r="F63" s="182">
        <f t="shared" si="184"/>
        <v>0</v>
      </c>
      <c r="G63" s="67">
        <f>G55+G62</f>
        <v>0</v>
      </c>
      <c r="H63" s="68">
        <f t="shared" ref="H63" si="186">H55+H62</f>
        <v>0</v>
      </c>
      <c r="I63" s="69">
        <f t="shared" ref="I63" si="187">I55+I62</f>
        <v>0</v>
      </c>
      <c r="J63" s="69">
        <f t="shared" ref="J63" si="188">J55+J62</f>
        <v>0</v>
      </c>
      <c r="K63" s="182">
        <f t="shared" ref="K63" si="189">K55+K62</f>
        <v>0</v>
      </c>
      <c r="L63" s="67">
        <f>L55+L62</f>
        <v>0</v>
      </c>
      <c r="M63" s="68">
        <f t="shared" ref="M63" si="190">M55+M62</f>
        <v>0</v>
      </c>
      <c r="N63" s="69">
        <f t="shared" ref="N63" si="191">N55+N62</f>
        <v>0</v>
      </c>
      <c r="O63" s="69">
        <f t="shared" ref="O63" si="192">O55+O62</f>
        <v>0</v>
      </c>
      <c r="P63" s="182">
        <f t="shared" ref="P63" si="193">P55+P62</f>
        <v>0</v>
      </c>
      <c r="Q63" s="67">
        <f>Q55+Q62</f>
        <v>0</v>
      </c>
      <c r="R63" s="68">
        <f t="shared" ref="R63" si="194">R55+R62</f>
        <v>0</v>
      </c>
      <c r="S63" s="69">
        <f t="shared" ref="S63" si="195">S55+S62</f>
        <v>0</v>
      </c>
      <c r="T63" s="69">
        <f t="shared" ref="T63" si="196">T55+T62</f>
        <v>0</v>
      </c>
      <c r="U63" s="69">
        <f t="shared" ref="U63" si="197">U55+U62</f>
        <v>0</v>
      </c>
      <c r="V63" s="183"/>
      <c r="W63" s="69">
        <f t="shared" ref="W63:AB63" si="198">W55+W62</f>
        <v>0</v>
      </c>
      <c r="X63" s="69">
        <f t="shared" si="198"/>
        <v>0</v>
      </c>
      <c r="Y63" s="69">
        <f t="shared" si="198"/>
        <v>0</v>
      </c>
      <c r="Z63" s="69">
        <f t="shared" si="198"/>
        <v>0</v>
      </c>
      <c r="AA63" s="69">
        <f t="shared" si="198"/>
        <v>0</v>
      </c>
      <c r="AB63" s="69">
        <f t="shared" si="198"/>
        <v>0</v>
      </c>
    </row>
    <row r="64" spans="1:43" ht="20.25" thickBot="1" x14ac:dyDescent="0.3">
      <c r="A64" s="203" t="s">
        <v>19</v>
      </c>
      <c r="B64" s="93">
        <f>B48+B63</f>
        <v>0</v>
      </c>
      <c r="C64" s="94">
        <f t="shared" ref="C64:F64" si="199">C48+C63</f>
        <v>0</v>
      </c>
      <c r="D64" s="95">
        <f t="shared" si="199"/>
        <v>0</v>
      </c>
      <c r="E64" s="95">
        <f t="shared" ref="E64" si="200">E48+E63</f>
        <v>0</v>
      </c>
      <c r="F64" s="204">
        <f t="shared" si="199"/>
        <v>0</v>
      </c>
      <c r="G64" s="93">
        <f>G48+G63</f>
        <v>0</v>
      </c>
      <c r="H64" s="94">
        <f t="shared" ref="H64" si="201">H48+H63</f>
        <v>0</v>
      </c>
      <c r="I64" s="95">
        <f t="shared" ref="I64" si="202">I48+I63</f>
        <v>0</v>
      </c>
      <c r="J64" s="95">
        <f t="shared" ref="J64" si="203">J48+J63</f>
        <v>0</v>
      </c>
      <c r="K64" s="204">
        <f t="shared" ref="K64" si="204">K48+K63</f>
        <v>0</v>
      </c>
      <c r="L64" s="93">
        <f>L48+L63</f>
        <v>0</v>
      </c>
      <c r="M64" s="94">
        <f t="shared" ref="M64" si="205">M48+M63</f>
        <v>0</v>
      </c>
      <c r="N64" s="95">
        <f t="shared" ref="N64" si="206">N48+N63</f>
        <v>0</v>
      </c>
      <c r="O64" s="95">
        <f t="shared" ref="O64" si="207">O48+O63</f>
        <v>0</v>
      </c>
      <c r="P64" s="204">
        <f t="shared" ref="P64" si="208">P48+P63</f>
        <v>0</v>
      </c>
      <c r="Q64" s="93">
        <f>Q48+Q63</f>
        <v>0</v>
      </c>
      <c r="R64" s="94">
        <f t="shared" ref="R64" si="209">R48+R63</f>
        <v>0</v>
      </c>
      <c r="S64" s="95">
        <f t="shared" ref="S64" si="210">S48+S63</f>
        <v>0</v>
      </c>
      <c r="T64" s="95">
        <f t="shared" ref="T64" si="211">T48+T63</f>
        <v>0</v>
      </c>
      <c r="U64" s="95">
        <f t="shared" ref="U64" si="212">U48+U63</f>
        <v>0</v>
      </c>
      <c r="V64" s="205"/>
      <c r="W64" s="95">
        <f t="shared" ref="W64:AB64" si="213">W48+W63</f>
        <v>0</v>
      </c>
      <c r="X64" s="95">
        <f t="shared" si="213"/>
        <v>0</v>
      </c>
      <c r="Y64" s="95">
        <f t="shared" si="213"/>
        <v>0</v>
      </c>
      <c r="Z64" s="95">
        <f t="shared" si="213"/>
        <v>0</v>
      </c>
      <c r="AA64" s="95">
        <f t="shared" si="213"/>
        <v>0</v>
      </c>
      <c r="AB64" s="95">
        <f t="shared" si="213"/>
        <v>0</v>
      </c>
    </row>
    <row r="65" spans="1:43" ht="24" thickBot="1" x14ac:dyDescent="0.35">
      <c r="A65" s="96" t="s">
        <v>20</v>
      </c>
      <c r="B65" s="206" t="str">
        <f>B5</f>
        <v>Totalt Partner 2</v>
      </c>
      <c r="C65" s="98"/>
      <c r="D65" s="99"/>
      <c r="E65" s="99"/>
      <c r="F65" s="207"/>
      <c r="G65" s="206" t="str">
        <f>G5</f>
        <v>Totalt Partner 3</v>
      </c>
      <c r="H65" s="98"/>
      <c r="I65" s="99"/>
      <c r="J65" s="99"/>
      <c r="K65" s="207"/>
      <c r="L65" s="206" t="str">
        <f>L5</f>
        <v>Totalt Partner 4</v>
      </c>
      <c r="M65" s="98"/>
      <c r="N65" s="99"/>
      <c r="O65" s="99"/>
      <c r="P65" s="207"/>
      <c r="Q65" s="206" t="str">
        <f>Q5</f>
        <v>Totalt Partner 5</v>
      </c>
      <c r="R65" s="98"/>
      <c r="S65" s="99"/>
      <c r="T65" s="99"/>
      <c r="U65" s="99"/>
      <c r="V65" s="208"/>
      <c r="W65" s="99" t="str">
        <f t="shared" ref="W65:AB65" si="214">W5</f>
        <v>Partner 5</v>
      </c>
      <c r="X65" s="99" t="str">
        <f t="shared" si="214"/>
        <v>Partner 6</v>
      </c>
      <c r="Y65" s="99" t="str">
        <f t="shared" si="214"/>
        <v>Partner 7</v>
      </c>
      <c r="Z65" s="99" t="str">
        <f t="shared" si="214"/>
        <v>Partner 8</v>
      </c>
      <c r="AA65" s="99" t="str">
        <f t="shared" si="214"/>
        <v>Partner 9</v>
      </c>
      <c r="AB65" s="99" t="str">
        <f t="shared" si="214"/>
        <v>Partner 10</v>
      </c>
    </row>
    <row r="66" spans="1:43" x14ac:dyDescent="0.25">
      <c r="A66" s="41" t="s">
        <v>21</v>
      </c>
      <c r="B66" s="42" t="s">
        <v>38</v>
      </c>
      <c r="C66" s="43"/>
      <c r="D66" s="44"/>
      <c r="E66" s="44"/>
      <c r="F66" s="155"/>
      <c r="G66" s="42" t="s">
        <v>38</v>
      </c>
      <c r="H66" s="43"/>
      <c r="I66" s="44"/>
      <c r="J66" s="44"/>
      <c r="K66" s="155"/>
      <c r="L66" s="42" t="s">
        <v>38</v>
      </c>
      <c r="M66" s="43"/>
      <c r="N66" s="44"/>
      <c r="O66" s="44"/>
      <c r="P66" s="155"/>
      <c r="Q66" s="42" t="s">
        <v>38</v>
      </c>
      <c r="R66" s="43"/>
      <c r="S66" s="44"/>
      <c r="T66" s="44"/>
      <c r="U66" s="44"/>
      <c r="V66" s="156"/>
      <c r="W66" s="44" t="s">
        <v>38</v>
      </c>
      <c r="X66" s="44" t="s">
        <v>38</v>
      </c>
      <c r="Y66" s="44" t="s">
        <v>38</v>
      </c>
      <c r="Z66" s="44" t="s">
        <v>38</v>
      </c>
      <c r="AA66" s="44" t="s">
        <v>38</v>
      </c>
      <c r="AB66" s="44" t="s">
        <v>38</v>
      </c>
    </row>
    <row r="67" spans="1:43" x14ac:dyDescent="0.25">
      <c r="A67" s="14"/>
      <c r="B67" s="45">
        <f>SUM(C67:F67)</f>
        <v>0</v>
      </c>
      <c r="C67" s="8"/>
      <c r="D67" s="1"/>
      <c r="E67" s="1"/>
      <c r="F67" s="11"/>
      <c r="G67" s="45">
        <f>SUM(H67:K67)</f>
        <v>0</v>
      </c>
      <c r="H67" s="8"/>
      <c r="I67" s="1"/>
      <c r="J67" s="1"/>
      <c r="K67" s="11"/>
      <c r="L67" s="45">
        <f>SUM(M67:P67)</f>
        <v>0</v>
      </c>
      <c r="M67" s="8"/>
      <c r="N67" s="1"/>
      <c r="O67" s="1"/>
      <c r="P67" s="11"/>
      <c r="Q67" s="45">
        <f>SUM(R67:U67)</f>
        <v>0</v>
      </c>
      <c r="R67" s="8"/>
      <c r="S67" s="1"/>
      <c r="T67" s="1"/>
      <c r="U67" s="1"/>
      <c r="V67" s="164"/>
      <c r="W67" s="47"/>
      <c r="X67" s="47"/>
      <c r="Y67" s="47"/>
      <c r="Z67" s="47"/>
      <c r="AA67" s="47"/>
      <c r="AB67" s="47"/>
    </row>
    <row r="68" spans="1:43" x14ac:dyDescent="0.25">
      <c r="A68" s="14"/>
      <c r="B68" s="45">
        <f t="shared" ref="B68:B71" si="215">SUM(C68:F68)</f>
        <v>0</v>
      </c>
      <c r="C68" s="8"/>
      <c r="D68" s="1"/>
      <c r="E68" s="1"/>
      <c r="F68" s="11"/>
      <c r="G68" s="45">
        <f t="shared" ref="G68:G71" si="216">SUM(H68:K68)</f>
        <v>0</v>
      </c>
      <c r="H68" s="8"/>
      <c r="I68" s="1"/>
      <c r="J68" s="1"/>
      <c r="K68" s="11"/>
      <c r="L68" s="45">
        <f t="shared" ref="L68:L71" si="217">SUM(M68:P68)</f>
        <v>0</v>
      </c>
      <c r="M68" s="8"/>
      <c r="N68" s="1"/>
      <c r="O68" s="1"/>
      <c r="P68" s="11"/>
      <c r="Q68" s="45">
        <f t="shared" ref="Q68:Q71" si="218">SUM(R68:U68)</f>
        <v>0</v>
      </c>
      <c r="R68" s="8"/>
      <c r="S68" s="1"/>
      <c r="T68" s="1"/>
      <c r="U68" s="1"/>
      <c r="V68" s="164"/>
      <c r="W68" s="47"/>
      <c r="X68" s="47"/>
      <c r="Y68" s="47"/>
      <c r="Z68" s="47"/>
      <c r="AA68" s="47"/>
      <c r="AB68" s="47"/>
    </row>
    <row r="69" spans="1:43" x14ac:dyDescent="0.25">
      <c r="A69" s="14"/>
      <c r="B69" s="45">
        <f t="shared" si="215"/>
        <v>0</v>
      </c>
      <c r="C69" s="8"/>
      <c r="D69" s="1"/>
      <c r="E69" s="1"/>
      <c r="F69" s="11"/>
      <c r="G69" s="45">
        <f t="shared" si="216"/>
        <v>0</v>
      </c>
      <c r="H69" s="8"/>
      <c r="I69" s="1"/>
      <c r="J69" s="1"/>
      <c r="K69" s="11"/>
      <c r="L69" s="45">
        <f t="shared" si="217"/>
        <v>0</v>
      </c>
      <c r="M69" s="8"/>
      <c r="N69" s="1"/>
      <c r="O69" s="1"/>
      <c r="P69" s="11"/>
      <c r="Q69" s="45">
        <f t="shared" si="218"/>
        <v>0</v>
      </c>
      <c r="R69" s="8"/>
      <c r="S69" s="1"/>
      <c r="T69" s="1"/>
      <c r="U69" s="1"/>
      <c r="V69" s="164"/>
      <c r="W69" s="47"/>
      <c r="X69" s="47"/>
      <c r="Y69" s="47"/>
      <c r="Z69" s="47"/>
      <c r="AA69" s="47"/>
      <c r="AB69" s="47"/>
    </row>
    <row r="70" spans="1:43" x14ac:dyDescent="0.25">
      <c r="A70" s="14"/>
      <c r="B70" s="45">
        <f t="shared" si="215"/>
        <v>0</v>
      </c>
      <c r="C70" s="8"/>
      <c r="D70" s="1"/>
      <c r="E70" s="1"/>
      <c r="F70" s="11"/>
      <c r="G70" s="45">
        <f t="shared" si="216"/>
        <v>0</v>
      </c>
      <c r="H70" s="8"/>
      <c r="I70" s="1"/>
      <c r="J70" s="1"/>
      <c r="K70" s="11"/>
      <c r="L70" s="45">
        <f t="shared" si="217"/>
        <v>0</v>
      </c>
      <c r="M70" s="8"/>
      <c r="N70" s="1"/>
      <c r="O70" s="1"/>
      <c r="P70" s="11"/>
      <c r="Q70" s="45">
        <f t="shared" si="218"/>
        <v>0</v>
      </c>
      <c r="R70" s="8"/>
      <c r="S70" s="1"/>
      <c r="T70" s="1"/>
      <c r="U70" s="1"/>
      <c r="V70" s="164"/>
      <c r="W70" s="47"/>
      <c r="X70" s="47"/>
      <c r="Y70" s="47"/>
      <c r="Z70" s="47"/>
      <c r="AA70" s="47"/>
      <c r="AB70" s="47"/>
    </row>
    <row r="71" spans="1:43" x14ac:dyDescent="0.25">
      <c r="A71" s="14"/>
      <c r="B71" s="45">
        <f t="shared" si="215"/>
        <v>0</v>
      </c>
      <c r="C71" s="8"/>
      <c r="D71" s="1"/>
      <c r="E71" s="1"/>
      <c r="F71" s="11"/>
      <c r="G71" s="45">
        <f t="shared" si="216"/>
        <v>0</v>
      </c>
      <c r="H71" s="8"/>
      <c r="I71" s="1"/>
      <c r="J71" s="1"/>
      <c r="K71" s="11"/>
      <c r="L71" s="45">
        <f t="shared" si="217"/>
        <v>0</v>
      </c>
      <c r="M71" s="8"/>
      <c r="N71" s="1"/>
      <c r="O71" s="1"/>
      <c r="P71" s="11"/>
      <c r="Q71" s="45">
        <f t="shared" si="218"/>
        <v>0</v>
      </c>
      <c r="R71" s="8"/>
      <c r="S71" s="1"/>
      <c r="T71" s="1"/>
      <c r="U71" s="1"/>
      <c r="V71" s="164"/>
      <c r="W71" s="47"/>
      <c r="X71" s="47"/>
      <c r="Y71" s="47"/>
      <c r="Z71" s="47"/>
      <c r="AA71" s="47"/>
      <c r="AB71" s="47"/>
    </row>
    <row r="72" spans="1:43" s="168" customFormat="1" x14ac:dyDescent="0.25">
      <c r="A72" s="52" t="s">
        <v>39</v>
      </c>
      <c r="B72" s="53">
        <f>SUM(B67:B71)</f>
        <v>0</v>
      </c>
      <c r="C72" s="54">
        <f t="shared" ref="C72:F72" si="219">SUM(C67:C71)</f>
        <v>0</v>
      </c>
      <c r="D72" s="55">
        <f t="shared" si="219"/>
        <v>0</v>
      </c>
      <c r="E72" s="55">
        <f t="shared" ref="E72" si="220">SUM(E67:E71)</f>
        <v>0</v>
      </c>
      <c r="F72" s="100">
        <f t="shared" si="219"/>
        <v>0</v>
      </c>
      <c r="G72" s="53">
        <f>SUM(G67:G71)</f>
        <v>0</v>
      </c>
      <c r="H72" s="54">
        <f t="shared" ref="H72" si="221">SUM(H67:H71)</f>
        <v>0</v>
      </c>
      <c r="I72" s="55">
        <f t="shared" ref="I72" si="222">SUM(I67:I71)</f>
        <v>0</v>
      </c>
      <c r="J72" s="55">
        <f t="shared" ref="J72" si="223">SUM(J67:J71)</f>
        <v>0</v>
      </c>
      <c r="K72" s="100">
        <f t="shared" ref="K72" si="224">SUM(K67:K71)</f>
        <v>0</v>
      </c>
      <c r="L72" s="53">
        <f>SUM(L67:L71)</f>
        <v>0</v>
      </c>
      <c r="M72" s="54">
        <f t="shared" ref="M72" si="225">SUM(M67:M71)</f>
        <v>0</v>
      </c>
      <c r="N72" s="55">
        <f t="shared" ref="N72" si="226">SUM(N67:N71)</f>
        <v>0</v>
      </c>
      <c r="O72" s="55">
        <f t="shared" ref="O72" si="227">SUM(O67:O71)</f>
        <v>0</v>
      </c>
      <c r="P72" s="100">
        <f t="shared" ref="P72" si="228">SUM(P67:P71)</f>
        <v>0</v>
      </c>
      <c r="Q72" s="53">
        <f>SUM(Q67:Q71)</f>
        <v>0</v>
      </c>
      <c r="R72" s="54">
        <f t="shared" ref="R72" si="229">SUM(R67:R71)</f>
        <v>0</v>
      </c>
      <c r="S72" s="55">
        <f t="shared" ref="S72" si="230">SUM(S67:S71)</f>
        <v>0</v>
      </c>
      <c r="T72" s="55">
        <f t="shared" ref="T72" si="231">SUM(T67:T71)</f>
        <v>0</v>
      </c>
      <c r="U72" s="55">
        <f t="shared" ref="U72" si="232">SUM(U67:U71)</f>
        <v>0</v>
      </c>
      <c r="V72" s="171"/>
      <c r="W72" s="55">
        <f t="shared" ref="W72:AB72" si="233">SUM(W67:W71)</f>
        <v>0</v>
      </c>
      <c r="X72" s="55">
        <f t="shared" si="233"/>
        <v>0</v>
      </c>
      <c r="Y72" s="55">
        <f t="shared" si="233"/>
        <v>0</v>
      </c>
      <c r="Z72" s="55">
        <f t="shared" si="233"/>
        <v>0</v>
      </c>
      <c r="AA72" s="55">
        <f t="shared" si="233"/>
        <v>0</v>
      </c>
      <c r="AB72" s="55">
        <f t="shared" si="233"/>
        <v>0</v>
      </c>
      <c r="AC72" s="36"/>
      <c r="AD72" s="36"/>
      <c r="AE72" s="36"/>
      <c r="AF72" s="36"/>
      <c r="AG72" s="36"/>
      <c r="AH72" s="36"/>
      <c r="AI72" s="36"/>
      <c r="AJ72" s="36"/>
      <c r="AK72" s="36"/>
      <c r="AL72" s="36"/>
      <c r="AM72" s="36"/>
      <c r="AN72" s="36"/>
      <c r="AO72" s="36"/>
      <c r="AP72" s="36"/>
      <c r="AQ72" s="36"/>
    </row>
    <row r="73" spans="1:43" x14ac:dyDescent="0.25">
      <c r="A73" s="101" t="s">
        <v>16</v>
      </c>
      <c r="B73" s="102" t="s">
        <v>38</v>
      </c>
      <c r="C73" s="103"/>
      <c r="D73" s="104"/>
      <c r="E73" s="104"/>
      <c r="F73" s="209"/>
      <c r="G73" s="102" t="s">
        <v>38</v>
      </c>
      <c r="H73" s="103"/>
      <c r="I73" s="104"/>
      <c r="J73" s="104"/>
      <c r="K73" s="209"/>
      <c r="L73" s="102" t="s">
        <v>38</v>
      </c>
      <c r="M73" s="103"/>
      <c r="N73" s="104"/>
      <c r="O73" s="104"/>
      <c r="P73" s="209"/>
      <c r="Q73" s="102" t="s">
        <v>38</v>
      </c>
      <c r="R73" s="103"/>
      <c r="S73" s="104"/>
      <c r="T73" s="104"/>
      <c r="U73" s="104"/>
      <c r="V73" s="210"/>
      <c r="W73" s="104" t="s">
        <v>38</v>
      </c>
      <c r="X73" s="104" t="s">
        <v>38</v>
      </c>
      <c r="Y73" s="104" t="s">
        <v>38</v>
      </c>
      <c r="Z73" s="104" t="s">
        <v>38</v>
      </c>
      <c r="AA73" s="104" t="s">
        <v>38</v>
      </c>
      <c r="AB73" s="104" t="s">
        <v>38</v>
      </c>
    </row>
    <row r="74" spans="1:43" x14ac:dyDescent="0.25">
      <c r="A74" s="14"/>
      <c r="B74" s="45">
        <f>SUM(C74:F74)</f>
        <v>0</v>
      </c>
      <c r="C74" s="8"/>
      <c r="D74" s="1"/>
      <c r="E74" s="1"/>
      <c r="F74" s="11"/>
      <c r="G74" s="45">
        <f>SUM(H74:K74)</f>
        <v>0</v>
      </c>
      <c r="H74" s="8"/>
      <c r="I74" s="1"/>
      <c r="J74" s="1"/>
      <c r="K74" s="11"/>
      <c r="L74" s="45">
        <f>SUM(M74:P74)</f>
        <v>0</v>
      </c>
      <c r="M74" s="8"/>
      <c r="N74" s="1"/>
      <c r="O74" s="1"/>
      <c r="P74" s="11"/>
      <c r="Q74" s="45">
        <f>SUM(R74:U74)</f>
        <v>0</v>
      </c>
      <c r="R74" s="8"/>
      <c r="S74" s="1"/>
      <c r="T74" s="1"/>
      <c r="U74" s="1"/>
      <c r="V74" s="164"/>
      <c r="W74" s="47"/>
      <c r="X74" s="47"/>
      <c r="Y74" s="47"/>
      <c r="Z74" s="47"/>
      <c r="AA74" s="47"/>
      <c r="AB74" s="47"/>
    </row>
    <row r="75" spans="1:43" x14ac:dyDescent="0.25">
      <c r="A75" s="14"/>
      <c r="B75" s="45">
        <f t="shared" ref="B75:B78" si="234">SUM(C75:F75)</f>
        <v>0</v>
      </c>
      <c r="C75" s="8"/>
      <c r="D75" s="1"/>
      <c r="E75" s="1"/>
      <c r="F75" s="11"/>
      <c r="G75" s="45">
        <f t="shared" ref="G75:G78" si="235">SUM(H75:K75)</f>
        <v>0</v>
      </c>
      <c r="H75" s="8"/>
      <c r="I75" s="1"/>
      <c r="J75" s="1"/>
      <c r="K75" s="11"/>
      <c r="L75" s="45">
        <f t="shared" ref="L75:L78" si="236">SUM(M75:P75)</f>
        <v>0</v>
      </c>
      <c r="M75" s="8"/>
      <c r="N75" s="1"/>
      <c r="O75" s="1"/>
      <c r="P75" s="11"/>
      <c r="Q75" s="45">
        <f t="shared" ref="Q75:Q78" si="237">SUM(R75:U75)</f>
        <v>0</v>
      </c>
      <c r="R75" s="8"/>
      <c r="S75" s="1"/>
      <c r="T75" s="1"/>
      <c r="U75" s="1"/>
      <c r="V75" s="164"/>
      <c r="W75" s="47"/>
      <c r="X75" s="47"/>
      <c r="Y75" s="47"/>
      <c r="Z75" s="47"/>
      <c r="AA75" s="47"/>
      <c r="AB75" s="47"/>
    </row>
    <row r="76" spans="1:43" x14ac:dyDescent="0.25">
      <c r="A76" s="14"/>
      <c r="B76" s="45">
        <f t="shared" si="234"/>
        <v>0</v>
      </c>
      <c r="C76" s="8"/>
      <c r="D76" s="1"/>
      <c r="E76" s="1"/>
      <c r="F76" s="11"/>
      <c r="G76" s="45">
        <f t="shared" si="235"/>
        <v>0</v>
      </c>
      <c r="H76" s="8"/>
      <c r="I76" s="1"/>
      <c r="J76" s="1"/>
      <c r="K76" s="11"/>
      <c r="L76" s="45">
        <f t="shared" si="236"/>
        <v>0</v>
      </c>
      <c r="M76" s="8"/>
      <c r="N76" s="1"/>
      <c r="O76" s="1"/>
      <c r="P76" s="11"/>
      <c r="Q76" s="45">
        <f t="shared" si="237"/>
        <v>0</v>
      </c>
      <c r="R76" s="8"/>
      <c r="S76" s="1"/>
      <c r="T76" s="1"/>
      <c r="U76" s="1"/>
      <c r="V76" s="164"/>
      <c r="W76" s="47"/>
      <c r="X76" s="47"/>
      <c r="Y76" s="47"/>
      <c r="Z76" s="47"/>
      <c r="AA76" s="47"/>
      <c r="AB76" s="47"/>
    </row>
    <row r="77" spans="1:43" x14ac:dyDescent="0.25">
      <c r="A77" s="14"/>
      <c r="B77" s="45">
        <f t="shared" si="234"/>
        <v>0</v>
      </c>
      <c r="C77" s="8"/>
      <c r="D77" s="1"/>
      <c r="E77" s="1"/>
      <c r="F77" s="11"/>
      <c r="G77" s="45">
        <f t="shared" si="235"/>
        <v>0</v>
      </c>
      <c r="H77" s="8"/>
      <c r="I77" s="1"/>
      <c r="J77" s="1"/>
      <c r="K77" s="11"/>
      <c r="L77" s="45">
        <f t="shared" si="236"/>
        <v>0</v>
      </c>
      <c r="M77" s="8"/>
      <c r="N77" s="1"/>
      <c r="O77" s="1"/>
      <c r="P77" s="11"/>
      <c r="Q77" s="45">
        <f t="shared" si="237"/>
        <v>0</v>
      </c>
      <c r="R77" s="8"/>
      <c r="S77" s="1"/>
      <c r="T77" s="1"/>
      <c r="U77" s="1"/>
      <c r="V77" s="164"/>
      <c r="W77" s="47"/>
      <c r="X77" s="47"/>
      <c r="Y77" s="47"/>
      <c r="Z77" s="47"/>
      <c r="AA77" s="47"/>
      <c r="AB77" s="47"/>
    </row>
    <row r="78" spans="1:43" x14ac:dyDescent="0.25">
      <c r="A78" s="14"/>
      <c r="B78" s="45">
        <f t="shared" si="234"/>
        <v>0</v>
      </c>
      <c r="C78" s="8"/>
      <c r="D78" s="1"/>
      <c r="E78" s="1"/>
      <c r="F78" s="11"/>
      <c r="G78" s="45">
        <f t="shared" si="235"/>
        <v>0</v>
      </c>
      <c r="H78" s="8"/>
      <c r="I78" s="1"/>
      <c r="J78" s="1"/>
      <c r="K78" s="11"/>
      <c r="L78" s="45">
        <f t="shared" si="236"/>
        <v>0</v>
      </c>
      <c r="M78" s="8"/>
      <c r="N78" s="1"/>
      <c r="O78" s="1"/>
      <c r="P78" s="11"/>
      <c r="Q78" s="45">
        <f t="shared" si="237"/>
        <v>0</v>
      </c>
      <c r="R78" s="8"/>
      <c r="S78" s="1"/>
      <c r="T78" s="1"/>
      <c r="U78" s="1"/>
      <c r="V78" s="164"/>
      <c r="W78" s="47"/>
      <c r="X78" s="47"/>
      <c r="Y78" s="47"/>
      <c r="Z78" s="47"/>
      <c r="AA78" s="47"/>
      <c r="AB78" s="47"/>
    </row>
    <row r="79" spans="1:43" s="168" customFormat="1" x14ac:dyDescent="0.25">
      <c r="A79" s="52" t="s">
        <v>39</v>
      </c>
      <c r="B79" s="53">
        <f>SUM(B74:B78)</f>
        <v>0</v>
      </c>
      <c r="C79" s="54">
        <f t="shared" ref="C79:F79" si="238">SUM(C74:C78)</f>
        <v>0</v>
      </c>
      <c r="D79" s="55">
        <f t="shared" si="238"/>
        <v>0</v>
      </c>
      <c r="E79" s="55">
        <f t="shared" ref="E79" si="239">SUM(E74:E78)</f>
        <v>0</v>
      </c>
      <c r="F79" s="100">
        <f t="shared" si="238"/>
        <v>0</v>
      </c>
      <c r="G79" s="53">
        <f>SUM(G74:G78)</f>
        <v>0</v>
      </c>
      <c r="H79" s="54">
        <f t="shared" ref="H79" si="240">SUM(H74:H78)</f>
        <v>0</v>
      </c>
      <c r="I79" s="55">
        <f t="shared" ref="I79" si="241">SUM(I74:I78)</f>
        <v>0</v>
      </c>
      <c r="J79" s="55">
        <f t="shared" ref="J79" si="242">SUM(J74:J78)</f>
        <v>0</v>
      </c>
      <c r="K79" s="100">
        <f t="shared" ref="K79" si="243">SUM(K74:K78)</f>
        <v>0</v>
      </c>
      <c r="L79" s="53">
        <f>SUM(L74:L78)</f>
        <v>0</v>
      </c>
      <c r="M79" s="54">
        <f t="shared" ref="M79" si="244">SUM(M74:M78)</f>
        <v>0</v>
      </c>
      <c r="N79" s="55">
        <f t="shared" ref="N79" si="245">SUM(N74:N78)</f>
        <v>0</v>
      </c>
      <c r="O79" s="55">
        <f t="shared" ref="O79" si="246">SUM(O74:O78)</f>
        <v>0</v>
      </c>
      <c r="P79" s="100">
        <f t="shared" ref="P79" si="247">SUM(P74:P78)</f>
        <v>0</v>
      </c>
      <c r="Q79" s="53">
        <f>SUM(Q74:Q78)</f>
        <v>0</v>
      </c>
      <c r="R79" s="54">
        <f t="shared" ref="R79" si="248">SUM(R74:R78)</f>
        <v>0</v>
      </c>
      <c r="S79" s="55">
        <f t="shared" ref="S79" si="249">SUM(S74:S78)</f>
        <v>0</v>
      </c>
      <c r="T79" s="55">
        <f t="shared" ref="T79" si="250">SUM(T74:T78)</f>
        <v>0</v>
      </c>
      <c r="U79" s="55">
        <f t="shared" ref="U79" si="251">SUM(U74:U78)</f>
        <v>0</v>
      </c>
      <c r="V79" s="171"/>
      <c r="W79" s="55">
        <f t="shared" ref="W79:AB79" si="252">SUM(W74:W78)</f>
        <v>0</v>
      </c>
      <c r="X79" s="55">
        <f t="shared" si="252"/>
        <v>0</v>
      </c>
      <c r="Y79" s="55">
        <f t="shared" si="252"/>
        <v>0</v>
      </c>
      <c r="Z79" s="55">
        <f t="shared" si="252"/>
        <v>0</v>
      </c>
      <c r="AA79" s="55">
        <f t="shared" si="252"/>
        <v>0</v>
      </c>
      <c r="AB79" s="55">
        <f t="shared" si="252"/>
        <v>0</v>
      </c>
      <c r="AC79" s="36"/>
      <c r="AD79" s="36"/>
      <c r="AE79" s="36"/>
      <c r="AF79" s="36"/>
      <c r="AG79" s="36"/>
      <c r="AH79" s="36"/>
      <c r="AI79" s="36"/>
      <c r="AJ79" s="36"/>
      <c r="AK79" s="36"/>
      <c r="AL79" s="36"/>
      <c r="AM79" s="36"/>
      <c r="AN79" s="36"/>
      <c r="AO79" s="36"/>
      <c r="AP79" s="36"/>
      <c r="AQ79" s="36"/>
    </row>
    <row r="80" spans="1:43" ht="16.5" thickBot="1" x14ac:dyDescent="0.3">
      <c r="A80" s="211" t="s">
        <v>22</v>
      </c>
      <c r="B80" s="106">
        <f>B72+B79</f>
        <v>0</v>
      </c>
      <c r="C80" s="107">
        <f t="shared" ref="C80:F80" si="253">C72+C79</f>
        <v>0</v>
      </c>
      <c r="D80" s="108">
        <f t="shared" si="253"/>
        <v>0</v>
      </c>
      <c r="E80" s="108">
        <f t="shared" ref="E80" si="254">E72+E79</f>
        <v>0</v>
      </c>
      <c r="F80" s="212">
        <f t="shared" si="253"/>
        <v>0</v>
      </c>
      <c r="G80" s="106">
        <f>G72+G79</f>
        <v>0</v>
      </c>
      <c r="H80" s="107">
        <f t="shared" ref="H80" si="255">H72+H79</f>
        <v>0</v>
      </c>
      <c r="I80" s="108">
        <f t="shared" ref="I80" si="256">I72+I79</f>
        <v>0</v>
      </c>
      <c r="J80" s="108">
        <f t="shared" ref="J80" si="257">J72+J79</f>
        <v>0</v>
      </c>
      <c r="K80" s="212">
        <f t="shared" ref="K80" si="258">K72+K79</f>
        <v>0</v>
      </c>
      <c r="L80" s="106">
        <f>L72+L79</f>
        <v>0</v>
      </c>
      <c r="M80" s="107">
        <f t="shared" ref="M80" si="259">M72+M79</f>
        <v>0</v>
      </c>
      <c r="N80" s="108">
        <f t="shared" ref="N80" si="260">N72+N79</f>
        <v>0</v>
      </c>
      <c r="O80" s="108">
        <f t="shared" ref="O80" si="261">O72+O79</f>
        <v>0</v>
      </c>
      <c r="P80" s="212">
        <f t="shared" ref="P80" si="262">P72+P79</f>
        <v>0</v>
      </c>
      <c r="Q80" s="106">
        <f>Q72+Q79</f>
        <v>0</v>
      </c>
      <c r="R80" s="107">
        <f t="shared" ref="R80" si="263">R72+R79</f>
        <v>0</v>
      </c>
      <c r="S80" s="108">
        <f t="shared" ref="S80" si="264">S72+S79</f>
        <v>0</v>
      </c>
      <c r="T80" s="108">
        <f t="shared" ref="T80" si="265">T72+T79</f>
        <v>0</v>
      </c>
      <c r="U80" s="108">
        <f t="shared" ref="U80" si="266">U72+U79</f>
        <v>0</v>
      </c>
      <c r="V80" s="213"/>
      <c r="W80" s="108">
        <f t="shared" ref="W80:AB80" si="267">W72+W79</f>
        <v>0</v>
      </c>
      <c r="X80" s="108">
        <f t="shared" si="267"/>
        <v>0</v>
      </c>
      <c r="Y80" s="108">
        <f t="shared" si="267"/>
        <v>0</v>
      </c>
      <c r="Z80" s="108">
        <f t="shared" si="267"/>
        <v>0</v>
      </c>
      <c r="AA80" s="108">
        <f t="shared" si="267"/>
        <v>0</v>
      </c>
      <c r="AB80" s="108">
        <f t="shared" si="267"/>
        <v>0</v>
      </c>
    </row>
    <row r="81" spans="1:43" x14ac:dyDescent="0.25">
      <c r="A81" s="41" t="s">
        <v>44</v>
      </c>
      <c r="B81" s="42" t="s">
        <v>38</v>
      </c>
      <c r="C81" s="43"/>
      <c r="D81" s="44"/>
      <c r="E81" s="44"/>
      <c r="F81" s="155"/>
      <c r="G81" s="42" t="s">
        <v>38</v>
      </c>
      <c r="H81" s="43"/>
      <c r="I81" s="44"/>
      <c r="J81" s="44"/>
      <c r="K81" s="155"/>
      <c r="L81" s="42" t="s">
        <v>38</v>
      </c>
      <c r="M81" s="43"/>
      <c r="N81" s="44"/>
      <c r="O81" s="44"/>
      <c r="P81" s="155"/>
      <c r="Q81" s="42" t="s">
        <v>38</v>
      </c>
      <c r="R81" s="43"/>
      <c r="S81" s="44"/>
      <c r="T81" s="44"/>
      <c r="U81" s="44"/>
      <c r="V81" s="156"/>
      <c r="W81" s="44" t="s">
        <v>38</v>
      </c>
      <c r="X81" s="44" t="s">
        <v>38</v>
      </c>
      <c r="Y81" s="44" t="s">
        <v>38</v>
      </c>
      <c r="Z81" s="44" t="s">
        <v>38</v>
      </c>
      <c r="AA81" s="44" t="s">
        <v>38</v>
      </c>
      <c r="AB81" s="44" t="s">
        <v>38</v>
      </c>
    </row>
    <row r="82" spans="1:43" ht="15.75" x14ac:dyDescent="0.25">
      <c r="A82" s="109" t="s">
        <v>71</v>
      </c>
      <c r="B82" s="110">
        <f>SUM(C82:F82)</f>
        <v>0</v>
      </c>
      <c r="C82" s="26"/>
      <c r="D82" s="27"/>
      <c r="E82" s="27"/>
      <c r="F82" s="28"/>
      <c r="G82" s="110">
        <f>SUM(H82:K82)</f>
        <v>0</v>
      </c>
      <c r="H82" s="26"/>
      <c r="I82" s="27"/>
      <c r="J82" s="27"/>
      <c r="K82" s="28"/>
      <c r="L82" s="110">
        <f>SUM(M82:P82)</f>
        <v>0</v>
      </c>
      <c r="M82" s="26"/>
      <c r="N82" s="27"/>
      <c r="O82" s="27"/>
      <c r="P82" s="28"/>
      <c r="Q82" s="110">
        <f>SUM(R82:U82)</f>
        <v>0</v>
      </c>
      <c r="R82" s="26"/>
      <c r="S82" s="27"/>
      <c r="T82" s="27"/>
      <c r="U82" s="27"/>
      <c r="V82" s="164"/>
      <c r="W82" s="47"/>
      <c r="X82" s="47"/>
      <c r="Y82" s="47"/>
      <c r="Z82" s="47"/>
      <c r="AA82" s="47"/>
      <c r="AB82" s="47"/>
    </row>
    <row r="83" spans="1:43" x14ac:dyDescent="0.25">
      <c r="A83" s="14"/>
      <c r="B83" s="45">
        <f t="shared" ref="B83:B85" si="268">SUM(C83:F83)</f>
        <v>0</v>
      </c>
      <c r="C83" s="8"/>
      <c r="D83" s="1"/>
      <c r="E83" s="1"/>
      <c r="F83" s="11"/>
      <c r="G83" s="45">
        <f t="shared" ref="G83:G85" si="269">SUM(H83:K83)</f>
        <v>0</v>
      </c>
      <c r="H83" s="8"/>
      <c r="I83" s="1"/>
      <c r="J83" s="1"/>
      <c r="K83" s="11"/>
      <c r="L83" s="45">
        <f t="shared" ref="L83:L85" si="270">SUM(M83:P83)</f>
        <v>0</v>
      </c>
      <c r="M83" s="8"/>
      <c r="N83" s="1"/>
      <c r="O83" s="1"/>
      <c r="P83" s="11"/>
      <c r="Q83" s="45">
        <f t="shared" ref="Q83:Q85" si="271">SUM(R83:U83)</f>
        <v>0</v>
      </c>
      <c r="R83" s="8"/>
      <c r="S83" s="1"/>
      <c r="T83" s="1"/>
      <c r="U83" s="1"/>
      <c r="V83" s="164"/>
      <c r="W83" s="47"/>
      <c r="X83" s="47"/>
      <c r="Y83" s="47"/>
      <c r="Z83" s="47"/>
      <c r="AA83" s="47"/>
      <c r="AB83" s="47"/>
    </row>
    <row r="84" spans="1:43" x14ac:dyDescent="0.25">
      <c r="A84" s="14"/>
      <c r="B84" s="45">
        <f t="shared" si="268"/>
        <v>0</v>
      </c>
      <c r="C84" s="8"/>
      <c r="D84" s="1"/>
      <c r="E84" s="1"/>
      <c r="F84" s="11"/>
      <c r="G84" s="45">
        <f t="shared" si="269"/>
        <v>0</v>
      </c>
      <c r="H84" s="8"/>
      <c r="I84" s="1"/>
      <c r="J84" s="1"/>
      <c r="K84" s="11"/>
      <c r="L84" s="45">
        <f t="shared" si="270"/>
        <v>0</v>
      </c>
      <c r="M84" s="8"/>
      <c r="N84" s="1"/>
      <c r="O84" s="1"/>
      <c r="P84" s="11"/>
      <c r="Q84" s="45">
        <f t="shared" si="271"/>
        <v>0</v>
      </c>
      <c r="R84" s="8"/>
      <c r="S84" s="1"/>
      <c r="T84" s="1"/>
      <c r="U84" s="1"/>
      <c r="V84" s="164"/>
      <c r="W84" s="47"/>
      <c r="X84" s="47"/>
      <c r="Y84" s="47"/>
      <c r="Z84" s="47"/>
      <c r="AA84" s="47"/>
      <c r="AB84" s="47"/>
    </row>
    <row r="85" spans="1:43" x14ac:dyDescent="0.25">
      <c r="A85" s="14"/>
      <c r="B85" s="45">
        <f t="shared" si="268"/>
        <v>0</v>
      </c>
      <c r="C85" s="8"/>
      <c r="D85" s="1"/>
      <c r="E85" s="1"/>
      <c r="F85" s="11"/>
      <c r="G85" s="45">
        <f t="shared" si="269"/>
        <v>0</v>
      </c>
      <c r="H85" s="8"/>
      <c r="I85" s="1"/>
      <c r="J85" s="1"/>
      <c r="K85" s="11"/>
      <c r="L85" s="45">
        <f t="shared" si="270"/>
        <v>0</v>
      </c>
      <c r="M85" s="8"/>
      <c r="N85" s="1"/>
      <c r="O85" s="1"/>
      <c r="P85" s="11"/>
      <c r="Q85" s="45">
        <f t="shared" si="271"/>
        <v>0</v>
      </c>
      <c r="R85" s="8"/>
      <c r="S85" s="1"/>
      <c r="T85" s="1"/>
      <c r="U85" s="1"/>
      <c r="V85" s="164"/>
      <c r="W85" s="47"/>
      <c r="X85" s="47"/>
      <c r="Y85" s="47"/>
      <c r="Z85" s="47"/>
      <c r="AA85" s="47"/>
      <c r="AB85" s="47"/>
    </row>
    <row r="86" spans="1:43" x14ac:dyDescent="0.25">
      <c r="A86" s="14"/>
      <c r="B86" s="45">
        <f t="shared" ref="B86:B89" si="272">SUM(C86:F86)</f>
        <v>0</v>
      </c>
      <c r="C86" s="8"/>
      <c r="D86" s="1"/>
      <c r="E86" s="1"/>
      <c r="F86" s="11"/>
      <c r="G86" s="45">
        <f t="shared" ref="G86:G89" si="273">SUM(H86:K86)</f>
        <v>0</v>
      </c>
      <c r="H86" s="8"/>
      <c r="I86" s="1"/>
      <c r="J86" s="1"/>
      <c r="K86" s="11"/>
      <c r="L86" s="45">
        <f t="shared" ref="L86:L89" si="274">SUM(M86:P86)</f>
        <v>0</v>
      </c>
      <c r="M86" s="8"/>
      <c r="N86" s="1"/>
      <c r="O86" s="1"/>
      <c r="P86" s="11"/>
      <c r="Q86" s="45">
        <f t="shared" ref="Q86:Q89" si="275">SUM(R86:U86)</f>
        <v>0</v>
      </c>
      <c r="R86" s="8"/>
      <c r="S86" s="1"/>
      <c r="T86" s="1"/>
      <c r="U86" s="1"/>
      <c r="V86" s="164"/>
      <c r="W86" s="47"/>
      <c r="X86" s="47"/>
      <c r="Y86" s="47"/>
      <c r="Z86" s="47"/>
      <c r="AA86" s="47"/>
      <c r="AB86" s="47"/>
    </row>
    <row r="87" spans="1:43" x14ac:dyDescent="0.25">
      <c r="A87" s="14"/>
      <c r="B87" s="45">
        <f t="shared" si="272"/>
        <v>0</v>
      </c>
      <c r="C87" s="8"/>
      <c r="D87" s="1"/>
      <c r="E87" s="1"/>
      <c r="F87" s="11"/>
      <c r="G87" s="45">
        <f t="shared" si="273"/>
        <v>0</v>
      </c>
      <c r="H87" s="8"/>
      <c r="I87" s="1"/>
      <c r="J87" s="1"/>
      <c r="K87" s="11"/>
      <c r="L87" s="45">
        <f t="shared" si="274"/>
        <v>0</v>
      </c>
      <c r="M87" s="8"/>
      <c r="N87" s="1"/>
      <c r="O87" s="1"/>
      <c r="P87" s="11"/>
      <c r="Q87" s="45">
        <f t="shared" si="275"/>
        <v>0</v>
      </c>
      <c r="R87" s="8"/>
      <c r="S87" s="1"/>
      <c r="T87" s="1"/>
      <c r="U87" s="1"/>
      <c r="V87" s="164"/>
      <c r="W87" s="47"/>
      <c r="X87" s="47"/>
      <c r="Y87" s="47"/>
      <c r="Z87" s="47"/>
      <c r="AA87" s="47"/>
      <c r="AB87" s="47"/>
    </row>
    <row r="88" spans="1:43" x14ac:dyDescent="0.25">
      <c r="A88" s="14"/>
      <c r="B88" s="45">
        <f t="shared" si="272"/>
        <v>0</v>
      </c>
      <c r="C88" s="8"/>
      <c r="D88" s="1"/>
      <c r="E88" s="1"/>
      <c r="F88" s="11"/>
      <c r="G88" s="45">
        <f t="shared" si="273"/>
        <v>0</v>
      </c>
      <c r="H88" s="8"/>
      <c r="I88" s="1"/>
      <c r="J88" s="1"/>
      <c r="K88" s="11"/>
      <c r="L88" s="45">
        <f t="shared" si="274"/>
        <v>0</v>
      </c>
      <c r="M88" s="8"/>
      <c r="N88" s="1"/>
      <c r="O88" s="1"/>
      <c r="P88" s="11"/>
      <c r="Q88" s="45">
        <f t="shared" si="275"/>
        <v>0</v>
      </c>
      <c r="R88" s="8"/>
      <c r="S88" s="1"/>
      <c r="T88" s="1"/>
      <c r="U88" s="1"/>
      <c r="V88" s="164"/>
      <c r="W88" s="47"/>
      <c r="X88" s="47"/>
      <c r="Y88" s="47"/>
      <c r="Z88" s="47"/>
      <c r="AA88" s="47"/>
      <c r="AB88" s="47"/>
    </row>
    <row r="89" spans="1:43" x14ac:dyDescent="0.25">
      <c r="A89" s="14"/>
      <c r="B89" s="45">
        <f t="shared" si="272"/>
        <v>0</v>
      </c>
      <c r="C89" s="8"/>
      <c r="D89" s="1"/>
      <c r="E89" s="1"/>
      <c r="F89" s="11"/>
      <c r="G89" s="45">
        <f t="shared" si="273"/>
        <v>0</v>
      </c>
      <c r="H89" s="8"/>
      <c r="I89" s="1"/>
      <c r="J89" s="1"/>
      <c r="K89" s="11"/>
      <c r="L89" s="45">
        <f t="shared" si="274"/>
        <v>0</v>
      </c>
      <c r="M89" s="8"/>
      <c r="N89" s="1"/>
      <c r="O89" s="1"/>
      <c r="P89" s="11"/>
      <c r="Q89" s="45">
        <f t="shared" si="275"/>
        <v>0</v>
      </c>
      <c r="R89" s="8"/>
      <c r="S89" s="1"/>
      <c r="T89" s="1"/>
      <c r="U89" s="1"/>
      <c r="V89" s="164"/>
      <c r="W89" s="47"/>
      <c r="X89" s="47"/>
      <c r="Y89" s="47"/>
      <c r="Z89" s="47"/>
      <c r="AA89" s="47"/>
      <c r="AB89" s="47"/>
    </row>
    <row r="90" spans="1:43" s="168" customFormat="1" x14ac:dyDescent="0.25">
      <c r="A90" s="52" t="s">
        <v>39</v>
      </c>
      <c r="B90" s="53">
        <f>SUM(B82:B89)</f>
        <v>0</v>
      </c>
      <c r="C90" s="54">
        <f t="shared" ref="C90:F90" si="276">SUM(C82:C89)</f>
        <v>0</v>
      </c>
      <c r="D90" s="55">
        <f t="shared" si="276"/>
        <v>0</v>
      </c>
      <c r="E90" s="55">
        <f t="shared" ref="E90" si="277">SUM(E82:E89)</f>
        <v>0</v>
      </c>
      <c r="F90" s="100">
        <f t="shared" si="276"/>
        <v>0</v>
      </c>
      <c r="G90" s="53">
        <f>SUM(G82:G89)</f>
        <v>0</v>
      </c>
      <c r="H90" s="54">
        <f t="shared" ref="H90" si="278">SUM(H82:H89)</f>
        <v>0</v>
      </c>
      <c r="I90" s="55">
        <f t="shared" ref="I90" si="279">SUM(I82:I89)</f>
        <v>0</v>
      </c>
      <c r="J90" s="55">
        <f t="shared" ref="J90" si="280">SUM(J82:J89)</f>
        <v>0</v>
      </c>
      <c r="K90" s="100">
        <f t="shared" ref="K90" si="281">SUM(K82:K89)</f>
        <v>0</v>
      </c>
      <c r="L90" s="53">
        <f>SUM(L82:L89)</f>
        <v>0</v>
      </c>
      <c r="M90" s="54">
        <f t="shared" ref="M90" si="282">SUM(M82:M89)</f>
        <v>0</v>
      </c>
      <c r="N90" s="55">
        <f t="shared" ref="N90" si="283">SUM(N82:N89)</f>
        <v>0</v>
      </c>
      <c r="O90" s="55">
        <f t="shared" ref="O90" si="284">SUM(O82:O89)</f>
        <v>0</v>
      </c>
      <c r="P90" s="100">
        <f t="shared" ref="P90" si="285">SUM(P82:P89)</f>
        <v>0</v>
      </c>
      <c r="Q90" s="53">
        <f>SUM(Q82:Q89)</f>
        <v>0</v>
      </c>
      <c r="R90" s="54">
        <f t="shared" ref="R90" si="286">SUM(R82:R89)</f>
        <v>0</v>
      </c>
      <c r="S90" s="55">
        <f t="shared" ref="S90" si="287">SUM(S82:S89)</f>
        <v>0</v>
      </c>
      <c r="T90" s="55">
        <f t="shared" ref="T90" si="288">SUM(T82:T89)</f>
        <v>0</v>
      </c>
      <c r="U90" s="55">
        <f t="shared" ref="U90" si="289">SUM(U82:U89)</f>
        <v>0</v>
      </c>
      <c r="V90" s="171"/>
      <c r="W90" s="55">
        <f t="shared" ref="W90:AB90" si="290">SUM(W82:W89)</f>
        <v>0</v>
      </c>
      <c r="X90" s="55">
        <f t="shared" si="290"/>
        <v>0</v>
      </c>
      <c r="Y90" s="55">
        <f t="shared" si="290"/>
        <v>0</v>
      </c>
      <c r="Z90" s="55">
        <f t="shared" si="290"/>
        <v>0</v>
      </c>
      <c r="AA90" s="55">
        <f t="shared" si="290"/>
        <v>0</v>
      </c>
      <c r="AB90" s="55">
        <f t="shared" si="290"/>
        <v>0</v>
      </c>
      <c r="AC90" s="36"/>
      <c r="AD90" s="36"/>
      <c r="AE90" s="36"/>
      <c r="AF90" s="36"/>
      <c r="AG90" s="36"/>
      <c r="AH90" s="36"/>
      <c r="AI90" s="36"/>
      <c r="AJ90" s="36"/>
      <c r="AK90" s="36"/>
      <c r="AL90" s="36"/>
      <c r="AM90" s="36"/>
      <c r="AN90" s="36"/>
      <c r="AO90" s="36"/>
      <c r="AP90" s="36"/>
      <c r="AQ90" s="36"/>
    </row>
    <row r="91" spans="1:43" x14ac:dyDescent="0.25">
      <c r="A91" s="101" t="s">
        <v>24</v>
      </c>
      <c r="B91" s="102" t="s">
        <v>38</v>
      </c>
      <c r="C91" s="103"/>
      <c r="D91" s="104"/>
      <c r="E91" s="104"/>
      <c r="F91" s="209"/>
      <c r="G91" s="102" t="s">
        <v>38</v>
      </c>
      <c r="H91" s="103"/>
      <c r="I91" s="104"/>
      <c r="J91" s="104"/>
      <c r="K91" s="209"/>
      <c r="L91" s="102" t="s">
        <v>38</v>
      </c>
      <c r="M91" s="103"/>
      <c r="N91" s="104"/>
      <c r="O91" s="104"/>
      <c r="P91" s="209"/>
      <c r="Q91" s="102" t="s">
        <v>38</v>
      </c>
      <c r="R91" s="103"/>
      <c r="S91" s="104"/>
      <c r="T91" s="104"/>
      <c r="U91" s="104"/>
      <c r="V91" s="210"/>
      <c r="W91" s="104" t="s">
        <v>38</v>
      </c>
      <c r="X91" s="104" t="s">
        <v>38</v>
      </c>
      <c r="Y91" s="104" t="s">
        <v>38</v>
      </c>
      <c r="Z91" s="104" t="s">
        <v>38</v>
      </c>
      <c r="AA91" s="104" t="s">
        <v>38</v>
      </c>
      <c r="AB91" s="104" t="s">
        <v>38</v>
      </c>
    </row>
    <row r="92" spans="1:43" x14ac:dyDescent="0.25">
      <c r="A92" s="14"/>
      <c r="B92" s="45">
        <f>SUM(C92:F92)</f>
        <v>0</v>
      </c>
      <c r="C92" s="8"/>
      <c r="D92" s="1"/>
      <c r="E92" s="1"/>
      <c r="F92" s="11"/>
      <c r="G92" s="45">
        <f>SUM(H92:K92)</f>
        <v>0</v>
      </c>
      <c r="H92" s="8"/>
      <c r="I92" s="1"/>
      <c r="J92" s="1"/>
      <c r="K92" s="11"/>
      <c r="L92" s="45">
        <f>SUM(M92:P92)</f>
        <v>0</v>
      </c>
      <c r="M92" s="8"/>
      <c r="N92" s="1"/>
      <c r="O92" s="1"/>
      <c r="P92" s="11"/>
      <c r="Q92" s="45">
        <f>SUM(R92:U92)</f>
        <v>0</v>
      </c>
      <c r="R92" s="8"/>
      <c r="S92" s="1"/>
      <c r="T92" s="1"/>
      <c r="U92" s="1"/>
      <c r="V92" s="164"/>
      <c r="W92" s="47"/>
      <c r="X92" s="47"/>
      <c r="Y92" s="47"/>
      <c r="Z92" s="47"/>
      <c r="AA92" s="47"/>
      <c r="AB92" s="47"/>
    </row>
    <row r="93" spans="1:43" x14ac:dyDescent="0.25">
      <c r="A93" s="14"/>
      <c r="B93" s="45">
        <f t="shared" ref="B93:B96" si="291">SUM(C93:F93)</f>
        <v>0</v>
      </c>
      <c r="C93" s="8"/>
      <c r="D93" s="1"/>
      <c r="E93" s="1"/>
      <c r="F93" s="11"/>
      <c r="G93" s="45">
        <f t="shared" ref="G93:G96" si="292">SUM(H93:K93)</f>
        <v>0</v>
      </c>
      <c r="H93" s="8"/>
      <c r="I93" s="1"/>
      <c r="J93" s="1"/>
      <c r="K93" s="11"/>
      <c r="L93" s="45">
        <f t="shared" ref="L93:L96" si="293">SUM(M93:P93)</f>
        <v>0</v>
      </c>
      <c r="M93" s="8"/>
      <c r="N93" s="1"/>
      <c r="O93" s="1"/>
      <c r="P93" s="11"/>
      <c r="Q93" s="45">
        <f t="shared" ref="Q93:Q96" si="294">SUM(R93:U93)</f>
        <v>0</v>
      </c>
      <c r="R93" s="8"/>
      <c r="S93" s="1"/>
      <c r="T93" s="1"/>
      <c r="U93" s="1"/>
      <c r="V93" s="164"/>
      <c r="W93" s="47"/>
      <c r="X93" s="47"/>
      <c r="Y93" s="47"/>
      <c r="Z93" s="47"/>
      <c r="AA93" s="47"/>
      <c r="AB93" s="47"/>
    </row>
    <row r="94" spans="1:43" x14ac:dyDescent="0.25">
      <c r="A94" s="14"/>
      <c r="B94" s="45">
        <f t="shared" si="291"/>
        <v>0</v>
      </c>
      <c r="C94" s="8"/>
      <c r="D94" s="1"/>
      <c r="E94" s="1"/>
      <c r="F94" s="11"/>
      <c r="G94" s="45">
        <f t="shared" si="292"/>
        <v>0</v>
      </c>
      <c r="H94" s="8"/>
      <c r="I94" s="1"/>
      <c r="J94" s="1"/>
      <c r="K94" s="11"/>
      <c r="L94" s="45">
        <f t="shared" si="293"/>
        <v>0</v>
      </c>
      <c r="M94" s="8"/>
      <c r="N94" s="1"/>
      <c r="O94" s="1"/>
      <c r="P94" s="11"/>
      <c r="Q94" s="45">
        <f t="shared" si="294"/>
        <v>0</v>
      </c>
      <c r="R94" s="8"/>
      <c r="S94" s="1"/>
      <c r="T94" s="1"/>
      <c r="U94" s="1"/>
      <c r="V94" s="164"/>
      <c r="W94" s="47"/>
      <c r="X94" s="47"/>
      <c r="Y94" s="47"/>
      <c r="Z94" s="47"/>
      <c r="AA94" s="47"/>
      <c r="AB94" s="47"/>
    </row>
    <row r="95" spans="1:43" x14ac:dyDescent="0.25">
      <c r="A95" s="14"/>
      <c r="B95" s="45">
        <f t="shared" si="291"/>
        <v>0</v>
      </c>
      <c r="C95" s="8"/>
      <c r="D95" s="1"/>
      <c r="E95" s="1"/>
      <c r="F95" s="11"/>
      <c r="G95" s="45">
        <f t="shared" si="292"/>
        <v>0</v>
      </c>
      <c r="H95" s="8"/>
      <c r="I95" s="1"/>
      <c r="J95" s="1"/>
      <c r="K95" s="11"/>
      <c r="L95" s="45">
        <f t="shared" si="293"/>
        <v>0</v>
      </c>
      <c r="M95" s="8"/>
      <c r="N95" s="1"/>
      <c r="O95" s="1"/>
      <c r="P95" s="11"/>
      <c r="Q95" s="45">
        <f t="shared" si="294"/>
        <v>0</v>
      </c>
      <c r="R95" s="8"/>
      <c r="S95" s="1"/>
      <c r="T95" s="1"/>
      <c r="U95" s="1"/>
      <c r="V95" s="164"/>
      <c r="W95" s="47"/>
      <c r="X95" s="47"/>
      <c r="Y95" s="47"/>
      <c r="Z95" s="47"/>
      <c r="AA95" s="47"/>
      <c r="AB95" s="47"/>
    </row>
    <row r="96" spans="1:43" x14ac:dyDescent="0.25">
      <c r="A96" s="14"/>
      <c r="B96" s="45">
        <f t="shared" si="291"/>
        <v>0</v>
      </c>
      <c r="C96" s="8"/>
      <c r="D96" s="1"/>
      <c r="E96" s="1"/>
      <c r="F96" s="11"/>
      <c r="G96" s="45">
        <f t="shared" si="292"/>
        <v>0</v>
      </c>
      <c r="H96" s="8"/>
      <c r="I96" s="1"/>
      <c r="J96" s="1"/>
      <c r="K96" s="11"/>
      <c r="L96" s="45">
        <f t="shared" si="293"/>
        <v>0</v>
      </c>
      <c r="M96" s="8"/>
      <c r="N96" s="1"/>
      <c r="O96" s="1"/>
      <c r="P96" s="11"/>
      <c r="Q96" s="45">
        <f t="shared" si="294"/>
        <v>0</v>
      </c>
      <c r="R96" s="8"/>
      <c r="S96" s="1"/>
      <c r="T96" s="1"/>
      <c r="U96" s="1"/>
      <c r="V96" s="164"/>
      <c r="W96" s="47"/>
      <c r="X96" s="47"/>
      <c r="Y96" s="47"/>
      <c r="Z96" s="47"/>
      <c r="AA96" s="47"/>
      <c r="AB96" s="47"/>
    </row>
    <row r="97" spans="1:43" s="168" customFormat="1" x14ac:dyDescent="0.25">
      <c r="A97" s="111" t="s">
        <v>39</v>
      </c>
      <c r="B97" s="112">
        <f>SUM(B92:B96)</f>
        <v>0</v>
      </c>
      <c r="C97" s="113">
        <f t="shared" ref="C97:F97" si="295">SUM(C92:C96)</f>
        <v>0</v>
      </c>
      <c r="D97" s="114">
        <f t="shared" si="295"/>
        <v>0</v>
      </c>
      <c r="E97" s="114">
        <f t="shared" ref="E97" si="296">SUM(E92:E96)</f>
        <v>0</v>
      </c>
      <c r="F97" s="214">
        <f t="shared" si="295"/>
        <v>0</v>
      </c>
      <c r="G97" s="112">
        <f>SUM(G92:G96)</f>
        <v>0</v>
      </c>
      <c r="H97" s="113">
        <f t="shared" ref="H97" si="297">SUM(H92:H96)</f>
        <v>0</v>
      </c>
      <c r="I97" s="114">
        <f t="shared" ref="I97" si="298">SUM(I92:I96)</f>
        <v>0</v>
      </c>
      <c r="J97" s="114">
        <f t="shared" ref="J97" si="299">SUM(J92:J96)</f>
        <v>0</v>
      </c>
      <c r="K97" s="214">
        <f t="shared" ref="K97" si="300">SUM(K92:K96)</f>
        <v>0</v>
      </c>
      <c r="L97" s="112">
        <f>SUM(L92:L96)</f>
        <v>0</v>
      </c>
      <c r="M97" s="113">
        <f t="shared" ref="M97" si="301">SUM(M92:M96)</f>
        <v>0</v>
      </c>
      <c r="N97" s="114">
        <f t="shared" ref="N97" si="302">SUM(N92:N96)</f>
        <v>0</v>
      </c>
      <c r="O97" s="114">
        <f t="shared" ref="O97" si="303">SUM(O92:O96)</f>
        <v>0</v>
      </c>
      <c r="P97" s="214">
        <f t="shared" ref="P97" si="304">SUM(P92:P96)</f>
        <v>0</v>
      </c>
      <c r="Q97" s="112">
        <f>SUM(Q92:Q96)</f>
        <v>0</v>
      </c>
      <c r="R97" s="113">
        <f t="shared" ref="R97" si="305">SUM(R92:R96)</f>
        <v>0</v>
      </c>
      <c r="S97" s="114">
        <f t="shared" ref="S97" si="306">SUM(S92:S96)</f>
        <v>0</v>
      </c>
      <c r="T97" s="114">
        <f t="shared" ref="T97" si="307">SUM(T92:T96)</f>
        <v>0</v>
      </c>
      <c r="U97" s="114">
        <f t="shared" ref="U97" si="308">SUM(U92:U96)</f>
        <v>0</v>
      </c>
      <c r="V97" s="215"/>
      <c r="W97" s="114">
        <f t="shared" ref="W97:AB97" si="309">SUM(W92:W96)</f>
        <v>0</v>
      </c>
      <c r="X97" s="114">
        <f t="shared" si="309"/>
        <v>0</v>
      </c>
      <c r="Y97" s="114">
        <f t="shared" si="309"/>
        <v>0</v>
      </c>
      <c r="Z97" s="114">
        <f t="shared" si="309"/>
        <v>0</v>
      </c>
      <c r="AA97" s="114">
        <f t="shared" si="309"/>
        <v>0</v>
      </c>
      <c r="AB97" s="114">
        <f t="shared" si="309"/>
        <v>0</v>
      </c>
      <c r="AC97" s="36"/>
      <c r="AD97" s="36"/>
      <c r="AE97" s="36"/>
      <c r="AF97" s="36"/>
      <c r="AG97" s="36"/>
      <c r="AH97" s="36"/>
      <c r="AI97" s="36"/>
      <c r="AJ97" s="36"/>
      <c r="AK97" s="36"/>
      <c r="AL97" s="36"/>
      <c r="AM97" s="36"/>
      <c r="AN97" s="36"/>
      <c r="AO97" s="36"/>
      <c r="AP97" s="36"/>
      <c r="AQ97" s="36"/>
    </row>
    <row r="98" spans="1:43" ht="15.75" x14ac:dyDescent="0.25">
      <c r="A98" s="115" t="s">
        <v>25</v>
      </c>
      <c r="B98" s="116">
        <f>B90+B97</f>
        <v>0</v>
      </c>
      <c r="C98" s="117">
        <f t="shared" ref="C98:F98" si="310">C90+C97</f>
        <v>0</v>
      </c>
      <c r="D98" s="118">
        <f t="shared" si="310"/>
        <v>0</v>
      </c>
      <c r="E98" s="118">
        <f t="shared" ref="E98" si="311">E90+E97</f>
        <v>0</v>
      </c>
      <c r="F98" s="216">
        <f t="shared" si="310"/>
        <v>0</v>
      </c>
      <c r="G98" s="116">
        <f>G90+G97</f>
        <v>0</v>
      </c>
      <c r="H98" s="117">
        <f t="shared" ref="H98" si="312">H90+H97</f>
        <v>0</v>
      </c>
      <c r="I98" s="118">
        <f t="shared" ref="I98" si="313">I90+I97</f>
        <v>0</v>
      </c>
      <c r="J98" s="118">
        <f t="shared" ref="J98" si="314">J90+J97</f>
        <v>0</v>
      </c>
      <c r="K98" s="216">
        <f t="shared" ref="K98" si="315">K90+K97</f>
        <v>0</v>
      </c>
      <c r="L98" s="116">
        <f>L90+L97</f>
        <v>0</v>
      </c>
      <c r="M98" s="117">
        <f t="shared" ref="M98" si="316">M90+M97</f>
        <v>0</v>
      </c>
      <c r="N98" s="118">
        <f t="shared" ref="N98" si="317">N90+N97</f>
        <v>0</v>
      </c>
      <c r="O98" s="118">
        <f t="shared" ref="O98" si="318">O90+O97</f>
        <v>0</v>
      </c>
      <c r="P98" s="216">
        <f t="shared" ref="P98" si="319">P90+P97</f>
        <v>0</v>
      </c>
      <c r="Q98" s="116">
        <f>Q90+Q97</f>
        <v>0</v>
      </c>
      <c r="R98" s="117">
        <f t="shared" ref="R98" si="320">R90+R97</f>
        <v>0</v>
      </c>
      <c r="S98" s="118">
        <f t="shared" ref="S98" si="321">S90+S97</f>
        <v>0</v>
      </c>
      <c r="T98" s="118">
        <f t="shared" ref="T98" si="322">T90+T97</f>
        <v>0</v>
      </c>
      <c r="U98" s="118">
        <f t="shared" ref="U98" si="323">U90+U97</f>
        <v>0</v>
      </c>
      <c r="V98" s="217"/>
      <c r="W98" s="118">
        <f t="shared" ref="W98:AB98" si="324">W90+W97</f>
        <v>0</v>
      </c>
      <c r="X98" s="118">
        <f t="shared" si="324"/>
        <v>0</v>
      </c>
      <c r="Y98" s="118">
        <f t="shared" si="324"/>
        <v>0</v>
      </c>
      <c r="Z98" s="118">
        <f t="shared" si="324"/>
        <v>0</v>
      </c>
      <c r="AA98" s="118">
        <f t="shared" si="324"/>
        <v>0</v>
      </c>
      <c r="AB98" s="118">
        <f t="shared" si="324"/>
        <v>0</v>
      </c>
    </row>
    <row r="99" spans="1:43" ht="15.75" x14ac:dyDescent="0.25">
      <c r="A99" s="115" t="s">
        <v>26</v>
      </c>
      <c r="B99" s="116">
        <f>SUM(B80,B98)</f>
        <v>0</v>
      </c>
      <c r="C99" s="117">
        <f t="shared" ref="C99:F99" si="325">SUM(C80,C98)</f>
        <v>0</v>
      </c>
      <c r="D99" s="118">
        <f t="shared" si="325"/>
        <v>0</v>
      </c>
      <c r="E99" s="118">
        <f t="shared" ref="E99" si="326">SUM(E80,E98)</f>
        <v>0</v>
      </c>
      <c r="F99" s="216">
        <f t="shared" si="325"/>
        <v>0</v>
      </c>
      <c r="G99" s="116">
        <f>SUM(G80,G98)</f>
        <v>0</v>
      </c>
      <c r="H99" s="117">
        <f t="shared" ref="H99" si="327">SUM(H80,H98)</f>
        <v>0</v>
      </c>
      <c r="I99" s="118">
        <f t="shared" ref="I99" si="328">SUM(I80,I98)</f>
        <v>0</v>
      </c>
      <c r="J99" s="118">
        <f t="shared" ref="J99" si="329">SUM(J80,J98)</f>
        <v>0</v>
      </c>
      <c r="K99" s="216">
        <f t="shared" ref="K99" si="330">SUM(K80,K98)</f>
        <v>0</v>
      </c>
      <c r="L99" s="116">
        <f>SUM(L80,L98)</f>
        <v>0</v>
      </c>
      <c r="M99" s="117">
        <f t="shared" ref="M99" si="331">SUM(M80,M98)</f>
        <v>0</v>
      </c>
      <c r="N99" s="118">
        <f t="shared" ref="N99" si="332">SUM(N80,N98)</f>
        <v>0</v>
      </c>
      <c r="O99" s="118">
        <f t="shared" ref="O99" si="333">SUM(O80,O98)</f>
        <v>0</v>
      </c>
      <c r="P99" s="216">
        <f t="shared" ref="P99" si="334">SUM(P80,P98)</f>
        <v>0</v>
      </c>
      <c r="Q99" s="116">
        <f>SUM(Q80,Q98)</f>
        <v>0</v>
      </c>
      <c r="R99" s="117">
        <f t="shared" ref="R99" si="335">SUM(R80,R98)</f>
        <v>0</v>
      </c>
      <c r="S99" s="118">
        <f t="shared" ref="S99" si="336">SUM(S80,S98)</f>
        <v>0</v>
      </c>
      <c r="T99" s="118">
        <f t="shared" ref="T99" si="337">SUM(T80,T98)</f>
        <v>0</v>
      </c>
      <c r="U99" s="118">
        <f t="shared" ref="U99" si="338">SUM(U80,U98)</f>
        <v>0</v>
      </c>
      <c r="V99" s="217"/>
      <c r="W99" s="118">
        <f t="shared" ref="W99:AB99" si="339">SUM(W80,W98)</f>
        <v>0</v>
      </c>
      <c r="X99" s="118">
        <f t="shared" si="339"/>
        <v>0</v>
      </c>
      <c r="Y99" s="118">
        <f t="shared" si="339"/>
        <v>0</v>
      </c>
      <c r="Z99" s="118">
        <f t="shared" si="339"/>
        <v>0</v>
      </c>
      <c r="AA99" s="118">
        <f t="shared" si="339"/>
        <v>0</v>
      </c>
      <c r="AB99" s="118">
        <f t="shared" si="339"/>
        <v>0</v>
      </c>
    </row>
    <row r="100" spans="1:43" ht="16.5" thickBot="1" x14ac:dyDescent="0.3">
      <c r="A100" s="119" t="s">
        <v>27</v>
      </c>
      <c r="B100" s="120"/>
      <c r="C100" s="121"/>
      <c r="D100" s="121"/>
      <c r="E100" s="121"/>
      <c r="F100" s="121"/>
      <c r="G100" s="120"/>
      <c r="H100" s="121"/>
      <c r="I100" s="121"/>
      <c r="J100" s="121"/>
      <c r="K100" s="121"/>
      <c r="L100" s="120"/>
      <c r="M100" s="121"/>
      <c r="N100" s="121"/>
      <c r="O100" s="121"/>
      <c r="P100" s="121"/>
      <c r="Q100" s="120"/>
      <c r="R100" s="121"/>
      <c r="S100" s="121"/>
      <c r="T100" s="121"/>
      <c r="U100" s="121"/>
      <c r="V100" s="218"/>
      <c r="W100" s="121"/>
      <c r="X100" s="121"/>
      <c r="Y100" s="121"/>
      <c r="Z100" s="121"/>
      <c r="AA100" s="121"/>
      <c r="AB100" s="121"/>
    </row>
    <row r="101" spans="1:43" s="222" customFormat="1" ht="16.5" thickBot="1" x14ac:dyDescent="0.3">
      <c r="A101" s="122" t="s">
        <v>28</v>
      </c>
      <c r="B101" s="123">
        <f>B64-(B80+B98)</f>
        <v>0</v>
      </c>
      <c r="C101" s="124">
        <f t="shared" ref="C101:F101" si="340">C64-(C80+C98)</f>
        <v>0</v>
      </c>
      <c r="D101" s="125">
        <f>D64-(D80+D98)</f>
        <v>0</v>
      </c>
      <c r="E101" s="125">
        <f>E64-(E80+E98)</f>
        <v>0</v>
      </c>
      <c r="F101" s="219">
        <f t="shared" si="340"/>
        <v>0</v>
      </c>
      <c r="G101" s="123">
        <f>G64-(G80+G98)</f>
        <v>0</v>
      </c>
      <c r="H101" s="124">
        <f t="shared" ref="H101:K101" si="341">H64-(H80+H98)</f>
        <v>0</v>
      </c>
      <c r="I101" s="125">
        <f t="shared" si="341"/>
        <v>0</v>
      </c>
      <c r="J101" s="125">
        <f t="shared" ref="J101" si="342">J64-(J80+J98)</f>
        <v>0</v>
      </c>
      <c r="K101" s="219">
        <f t="shared" si="341"/>
        <v>0</v>
      </c>
      <c r="L101" s="123">
        <f>L64-(L80+L98)</f>
        <v>0</v>
      </c>
      <c r="M101" s="124">
        <f t="shared" ref="M101:P101" si="343">M64-(M80+M98)</f>
        <v>0</v>
      </c>
      <c r="N101" s="125">
        <f t="shared" si="343"/>
        <v>0</v>
      </c>
      <c r="O101" s="125">
        <f t="shared" ref="O101" si="344">O64-(O80+O98)</f>
        <v>0</v>
      </c>
      <c r="P101" s="219">
        <f t="shared" si="343"/>
        <v>0</v>
      </c>
      <c r="Q101" s="123">
        <f>Q64-(Q80+Q98)</f>
        <v>0</v>
      </c>
      <c r="R101" s="124">
        <f t="shared" ref="R101:AB101" si="345">R64-(R80+R98)</f>
        <v>0</v>
      </c>
      <c r="S101" s="125">
        <f t="shared" si="345"/>
        <v>0</v>
      </c>
      <c r="T101" s="125">
        <f t="shared" ref="T101" si="346">T64-(T80+T98)</f>
        <v>0</v>
      </c>
      <c r="U101" s="125">
        <f t="shared" si="345"/>
        <v>0</v>
      </c>
      <c r="V101" s="220"/>
      <c r="W101" s="221">
        <f t="shared" si="345"/>
        <v>0</v>
      </c>
      <c r="X101" s="221">
        <f t="shared" si="345"/>
        <v>0</v>
      </c>
      <c r="Y101" s="221">
        <f t="shared" si="345"/>
        <v>0</v>
      </c>
      <c r="Z101" s="221">
        <f t="shared" si="345"/>
        <v>0</v>
      </c>
      <c r="AA101" s="221">
        <f t="shared" si="345"/>
        <v>0</v>
      </c>
      <c r="AB101" s="221">
        <f t="shared" si="345"/>
        <v>0</v>
      </c>
      <c r="AC101" s="240"/>
      <c r="AD101" s="240"/>
      <c r="AE101" s="240"/>
      <c r="AF101" s="240"/>
      <c r="AG101" s="240"/>
      <c r="AH101" s="240"/>
      <c r="AI101" s="240"/>
      <c r="AJ101" s="240"/>
      <c r="AK101" s="240"/>
      <c r="AL101" s="240"/>
      <c r="AM101" s="240"/>
      <c r="AN101" s="240"/>
      <c r="AO101" s="240"/>
      <c r="AP101" s="240"/>
      <c r="AQ101" s="240"/>
    </row>
    <row r="102" spans="1:43" ht="24" thickBot="1" x14ac:dyDescent="0.3">
      <c r="A102" s="126" t="s">
        <v>29</v>
      </c>
      <c r="B102" s="127">
        <f>B72+B90+B97+B101</f>
        <v>0</v>
      </c>
      <c r="C102" s="128">
        <f t="shared" ref="C102:F102" si="347">C72+C90+C97+C101</f>
        <v>0</v>
      </c>
      <c r="D102" s="129">
        <f t="shared" si="347"/>
        <v>0</v>
      </c>
      <c r="E102" s="129">
        <f t="shared" ref="E102" si="348">E72+E90+E97+E101</f>
        <v>0</v>
      </c>
      <c r="F102" s="223">
        <f t="shared" si="347"/>
        <v>0</v>
      </c>
      <c r="G102" s="127">
        <f>G72+G90+G97+G101</f>
        <v>0</v>
      </c>
      <c r="H102" s="128">
        <f t="shared" ref="H102" si="349">H72+H90+H97+H101</f>
        <v>0</v>
      </c>
      <c r="I102" s="129">
        <f t="shared" ref="I102" si="350">I72+I90+I97+I101</f>
        <v>0</v>
      </c>
      <c r="J102" s="129">
        <f t="shared" ref="J102" si="351">J72+J90+J97+J101</f>
        <v>0</v>
      </c>
      <c r="K102" s="223">
        <f t="shared" ref="K102" si="352">K72+K90+K97+K101</f>
        <v>0</v>
      </c>
      <c r="L102" s="127">
        <f>L72+L90+L97+L101</f>
        <v>0</v>
      </c>
      <c r="M102" s="128">
        <f t="shared" ref="M102" si="353">M72+M90+M97+M101</f>
        <v>0</v>
      </c>
      <c r="N102" s="129">
        <f t="shared" ref="N102" si="354">N72+N90+N97+N101</f>
        <v>0</v>
      </c>
      <c r="O102" s="129">
        <f t="shared" ref="O102" si="355">O72+O90+O97+O101</f>
        <v>0</v>
      </c>
      <c r="P102" s="223">
        <f t="shared" ref="P102" si="356">P72+P90+P97+P101</f>
        <v>0</v>
      </c>
      <c r="Q102" s="127">
        <f>Q72+Q90+Q97+Q101</f>
        <v>0</v>
      </c>
      <c r="R102" s="128">
        <f t="shared" ref="R102" si="357">R72+R90+R97+R101</f>
        <v>0</v>
      </c>
      <c r="S102" s="129">
        <f t="shared" ref="S102" si="358">S72+S90+S97+S101</f>
        <v>0</v>
      </c>
      <c r="T102" s="129">
        <f t="shared" ref="T102" si="359">T72+T90+T97+T101</f>
        <v>0</v>
      </c>
      <c r="U102" s="129">
        <f t="shared" ref="U102" si="360">U72+U90+U97+U101</f>
        <v>0</v>
      </c>
      <c r="V102" s="224"/>
      <c r="W102" s="129">
        <f t="shared" ref="W102:AB102" si="361">W72+W90+W97+W101</f>
        <v>0</v>
      </c>
      <c r="X102" s="129">
        <f t="shared" si="361"/>
        <v>0</v>
      </c>
      <c r="Y102" s="129">
        <f t="shared" si="361"/>
        <v>0</v>
      </c>
      <c r="Z102" s="129">
        <f t="shared" si="361"/>
        <v>0</v>
      </c>
      <c r="AA102" s="129">
        <f t="shared" si="361"/>
        <v>0</v>
      </c>
      <c r="AB102" s="129">
        <f t="shared" si="361"/>
        <v>0</v>
      </c>
    </row>
    <row r="103" spans="1:43" ht="16.5" thickBot="1" x14ac:dyDescent="0.3">
      <c r="A103" s="130" t="s">
        <v>30</v>
      </c>
      <c r="B103" s="131"/>
      <c r="C103" s="132"/>
      <c r="D103" s="133"/>
      <c r="E103" s="133"/>
      <c r="F103" s="225"/>
      <c r="G103" s="226"/>
      <c r="H103" s="132"/>
      <c r="I103" s="133"/>
      <c r="J103" s="133"/>
      <c r="K103" s="225"/>
      <c r="L103" s="226"/>
      <c r="M103" s="132"/>
      <c r="N103" s="133"/>
      <c r="O103" s="133"/>
      <c r="P103" s="225"/>
      <c r="Q103" s="226"/>
      <c r="R103" s="132"/>
      <c r="S103" s="133"/>
      <c r="T103" s="133"/>
      <c r="U103" s="133"/>
      <c r="V103" s="227"/>
      <c r="W103" s="228"/>
      <c r="X103" s="228"/>
      <c r="Y103" s="228"/>
      <c r="Z103" s="228"/>
      <c r="AA103" s="228"/>
      <c r="AB103" s="228"/>
    </row>
    <row r="104" spans="1:43" x14ac:dyDescent="0.25">
      <c r="A104" s="134" t="s">
        <v>31</v>
      </c>
      <c r="B104" s="135" t="e">
        <f>B63/B99</f>
        <v>#DIV/0!</v>
      </c>
      <c r="C104" s="236"/>
      <c r="D104" s="236"/>
      <c r="E104" s="236"/>
      <c r="F104" s="236"/>
      <c r="G104" s="229" t="e">
        <f>G63/G99</f>
        <v>#DIV/0!</v>
      </c>
      <c r="H104" s="236"/>
      <c r="I104" s="236"/>
      <c r="J104" s="236"/>
      <c r="K104" s="236"/>
      <c r="L104" s="229" t="e">
        <f>L63/L99</f>
        <v>#DIV/0!</v>
      </c>
      <c r="M104" s="236"/>
      <c r="N104" s="236"/>
      <c r="O104" s="236"/>
      <c r="P104" s="236"/>
      <c r="Q104" s="229" t="e">
        <f>Q63/Q99</f>
        <v>#DIV/0!</v>
      </c>
      <c r="R104" s="236"/>
      <c r="S104" s="236"/>
      <c r="T104" s="236"/>
      <c r="U104" s="236"/>
      <c r="V104" s="136"/>
      <c r="W104" s="230" t="e">
        <f t="shared" ref="W104:AB104" si="362">W63/W99</f>
        <v>#DIV/0!</v>
      </c>
      <c r="X104" s="231" t="e">
        <f t="shared" si="362"/>
        <v>#DIV/0!</v>
      </c>
      <c r="Y104" s="231" t="e">
        <f t="shared" si="362"/>
        <v>#DIV/0!</v>
      </c>
      <c r="Z104" s="231" t="e">
        <f t="shared" si="362"/>
        <v>#DIV/0!</v>
      </c>
      <c r="AA104" s="231" t="e">
        <f t="shared" si="362"/>
        <v>#DIV/0!</v>
      </c>
      <c r="AB104" s="231" t="e">
        <f t="shared" si="362"/>
        <v>#DIV/0!</v>
      </c>
    </row>
    <row r="105" spans="1:43" x14ac:dyDescent="0.25">
      <c r="A105" s="137" t="s">
        <v>32</v>
      </c>
      <c r="B105" s="138" t="e">
        <f>B80/B64</f>
        <v>#DIV/0!</v>
      </c>
      <c r="C105" s="236"/>
      <c r="D105" s="236"/>
      <c r="E105" s="236"/>
      <c r="F105" s="236"/>
      <c r="G105" s="232" t="e">
        <f>G80/G64</f>
        <v>#DIV/0!</v>
      </c>
      <c r="H105" s="236"/>
      <c r="I105" s="236"/>
      <c r="J105" s="236"/>
      <c r="K105" s="236"/>
      <c r="L105" s="232" t="e">
        <f>L80/L64</f>
        <v>#DIV/0!</v>
      </c>
      <c r="M105" s="236"/>
      <c r="N105" s="236"/>
      <c r="O105" s="236"/>
      <c r="P105" s="236"/>
      <c r="Q105" s="232" t="e">
        <f>Q80/Q64</f>
        <v>#DIV/0!</v>
      </c>
      <c r="R105" s="236"/>
      <c r="S105" s="236"/>
      <c r="T105" s="236"/>
      <c r="U105" s="236"/>
      <c r="V105" s="136"/>
      <c r="W105" s="230" t="e">
        <f t="shared" ref="W105:AB105" si="363">W80/W64</f>
        <v>#DIV/0!</v>
      </c>
      <c r="X105" s="231" t="e">
        <f t="shared" si="363"/>
        <v>#DIV/0!</v>
      </c>
      <c r="Y105" s="231" t="e">
        <f t="shared" si="363"/>
        <v>#DIV/0!</v>
      </c>
      <c r="Z105" s="231" t="e">
        <f t="shared" si="363"/>
        <v>#DIV/0!</v>
      </c>
      <c r="AA105" s="231" t="e">
        <f t="shared" si="363"/>
        <v>#DIV/0!</v>
      </c>
      <c r="AB105" s="231" t="e">
        <f t="shared" si="363"/>
        <v>#DIV/0!</v>
      </c>
    </row>
    <row r="106" spans="1:43" x14ac:dyDescent="0.25">
      <c r="A106" s="137" t="s">
        <v>33</v>
      </c>
      <c r="B106" s="138" t="e">
        <f>B98/B64</f>
        <v>#DIV/0!</v>
      </c>
      <c r="C106" s="236"/>
      <c r="D106" s="236"/>
      <c r="E106" s="236"/>
      <c r="F106" s="236"/>
      <c r="G106" s="232" t="e">
        <f>G98/G64</f>
        <v>#DIV/0!</v>
      </c>
      <c r="H106" s="236"/>
      <c r="I106" s="236"/>
      <c r="J106" s="236"/>
      <c r="K106" s="236"/>
      <c r="L106" s="232" t="e">
        <f>L98/L64</f>
        <v>#DIV/0!</v>
      </c>
      <c r="M106" s="236"/>
      <c r="N106" s="236"/>
      <c r="O106" s="236"/>
      <c r="P106" s="236"/>
      <c r="Q106" s="232" t="e">
        <f>Q98/Q64</f>
        <v>#DIV/0!</v>
      </c>
      <c r="R106" s="236"/>
      <c r="S106" s="236"/>
      <c r="T106" s="236"/>
      <c r="U106" s="236"/>
      <c r="V106" s="136"/>
      <c r="W106" s="230" t="e">
        <f t="shared" ref="W106:AB106" si="364">W98/W64</f>
        <v>#DIV/0!</v>
      </c>
      <c r="X106" s="231" t="e">
        <f t="shared" si="364"/>
        <v>#DIV/0!</v>
      </c>
      <c r="Y106" s="231" t="e">
        <f t="shared" si="364"/>
        <v>#DIV/0!</v>
      </c>
      <c r="Z106" s="231" t="e">
        <f t="shared" si="364"/>
        <v>#DIV/0!</v>
      </c>
      <c r="AA106" s="231" t="e">
        <f t="shared" si="364"/>
        <v>#DIV/0!</v>
      </c>
      <c r="AB106" s="231" t="e">
        <f t="shared" si="364"/>
        <v>#DIV/0!</v>
      </c>
    </row>
    <row r="107" spans="1:43" x14ac:dyDescent="0.25">
      <c r="A107" s="137" t="s">
        <v>34</v>
      </c>
      <c r="B107" s="138" t="e">
        <f>B101/B48</f>
        <v>#DIV/0!</v>
      </c>
      <c r="C107" s="236"/>
      <c r="D107" s="236"/>
      <c r="E107" s="236"/>
      <c r="F107" s="236"/>
      <c r="G107" s="232" t="e">
        <f>G101/G48</f>
        <v>#DIV/0!</v>
      </c>
      <c r="H107" s="236"/>
      <c r="I107" s="236"/>
      <c r="J107" s="236"/>
      <c r="K107" s="236"/>
      <c r="L107" s="232" t="e">
        <f>L101/L48</f>
        <v>#DIV/0!</v>
      </c>
      <c r="M107" s="236"/>
      <c r="N107" s="236"/>
      <c r="O107" s="236"/>
      <c r="P107" s="236"/>
      <c r="Q107" s="232" t="e">
        <f>Q101/Q48</f>
        <v>#DIV/0!</v>
      </c>
      <c r="R107" s="236"/>
      <c r="S107" s="236"/>
      <c r="T107" s="236"/>
      <c r="U107" s="236"/>
      <c r="V107" s="136"/>
      <c r="W107" s="230" t="e">
        <f t="shared" ref="W107:AB107" si="365">W101/W48</f>
        <v>#DIV/0!</v>
      </c>
      <c r="X107" s="231" t="e">
        <f t="shared" si="365"/>
        <v>#DIV/0!</v>
      </c>
      <c r="Y107" s="231" t="e">
        <f t="shared" si="365"/>
        <v>#DIV/0!</v>
      </c>
      <c r="Z107" s="231" t="e">
        <f t="shared" si="365"/>
        <v>#DIV/0!</v>
      </c>
      <c r="AA107" s="231" t="e">
        <f t="shared" si="365"/>
        <v>#DIV/0!</v>
      </c>
      <c r="AB107" s="231" t="e">
        <f t="shared" si="365"/>
        <v>#DIV/0!</v>
      </c>
    </row>
    <row r="108" spans="1:43" ht="15.75" thickBot="1" x14ac:dyDescent="0.3">
      <c r="A108" s="139" t="s">
        <v>35</v>
      </c>
      <c r="B108" s="140" t="e">
        <f>B101/B64</f>
        <v>#DIV/0!</v>
      </c>
      <c r="C108" s="236"/>
      <c r="D108" s="236"/>
      <c r="E108" s="236"/>
      <c r="F108" s="236"/>
      <c r="G108" s="232" t="e">
        <f>G101/G64</f>
        <v>#DIV/0!</v>
      </c>
      <c r="H108" s="236"/>
      <c r="I108" s="236"/>
      <c r="J108" s="236"/>
      <c r="K108" s="236"/>
      <c r="L108" s="232" t="e">
        <f>L101/L64</f>
        <v>#DIV/0!</v>
      </c>
      <c r="M108" s="236"/>
      <c r="N108" s="236"/>
      <c r="O108" s="236"/>
      <c r="P108" s="236"/>
      <c r="Q108" s="232" t="e">
        <f>Q101/Q64</f>
        <v>#DIV/0!</v>
      </c>
      <c r="R108" s="236"/>
      <c r="S108" s="236"/>
      <c r="T108" s="236"/>
      <c r="U108" s="236"/>
      <c r="V108" s="136"/>
      <c r="W108" s="230" t="e">
        <f t="shared" ref="W108:AB108" si="366">W101/W64</f>
        <v>#DIV/0!</v>
      </c>
      <c r="X108" s="231" t="e">
        <f t="shared" si="366"/>
        <v>#DIV/0!</v>
      </c>
      <c r="Y108" s="231" t="e">
        <f t="shared" si="366"/>
        <v>#DIV/0!</v>
      </c>
      <c r="Z108" s="231" t="e">
        <f t="shared" si="366"/>
        <v>#DIV/0!</v>
      </c>
      <c r="AA108" s="231" t="e">
        <f t="shared" si="366"/>
        <v>#DIV/0!</v>
      </c>
      <c r="AB108" s="231" t="e">
        <f t="shared" si="366"/>
        <v>#DIV/0!</v>
      </c>
    </row>
    <row r="109" spans="1:43" s="33" customFormat="1" x14ac:dyDescent="0.25"/>
    <row r="110" spans="1:43" s="33" customFormat="1" x14ac:dyDescent="0.25"/>
    <row r="111" spans="1:43" s="33" customFormat="1" x14ac:dyDescent="0.25"/>
    <row r="112" spans="1:43" s="33" customFormat="1" x14ac:dyDescent="0.25"/>
    <row r="113" s="33" customFormat="1" x14ac:dyDescent="0.25"/>
    <row r="114" s="33" customFormat="1" x14ac:dyDescent="0.25"/>
    <row r="115" s="33" customFormat="1" x14ac:dyDescent="0.25"/>
    <row r="116" s="33" customFormat="1" x14ac:dyDescent="0.25"/>
    <row r="117" s="33" customFormat="1" x14ac:dyDescent="0.25"/>
    <row r="118" s="33" customFormat="1" x14ac:dyDescent="0.25"/>
    <row r="119" s="33" customFormat="1" x14ac:dyDescent="0.25"/>
    <row r="120" s="33" customFormat="1" x14ac:dyDescent="0.25"/>
    <row r="121" s="33" customFormat="1" x14ac:dyDescent="0.25"/>
    <row r="122" s="33" customFormat="1" x14ac:dyDescent="0.25"/>
    <row r="123" s="33" customFormat="1" x14ac:dyDescent="0.25"/>
  </sheetData>
  <sheetProtection algorithmName="SHA-512" hashValue="giSS7crZczNUGCXzvT30sJ3TUM6florgbZ/SRUxtz9PmHH94Xs3V/WT1jhk/qBzw8fj41KNgZXHsk5wasXLvfg==" saltValue="T+8JVOTrFBE+VO4KvYRm7Q==" spinCount="100000" sheet="1" objects="1" scenarios="1"/>
  <mergeCells count="5">
    <mergeCell ref="A1:G1"/>
    <mergeCell ref="B2:C2"/>
    <mergeCell ref="G2:H2"/>
    <mergeCell ref="L2:M2"/>
    <mergeCell ref="Q2:R2"/>
  </mergeCells>
  <phoneticPr fontId="15" type="noConversion"/>
  <pageMargins left="0.7" right="0.7" top="0.75" bottom="0.75" header="0.3" footer="0.3"/>
  <pageSetup paperSize="9" scale="91" orientation="landscape" r:id="rId1"/>
  <rowBreaks count="3" manualBreakCount="3">
    <brk id="34" max="20" man="1"/>
    <brk id="64" max="16383" man="1"/>
    <brk id="102" max="16383" man="1"/>
  </rowBreaks>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B422-7A19-4949-A8A3-0CE50166FD0B}">
  <dimension ref="A1:Y38"/>
  <sheetViews>
    <sheetView zoomScaleNormal="100" zoomScaleSheetLayoutView="86" workbookViewId="0">
      <selection activeCell="Q16" sqref="Q16"/>
    </sheetView>
  </sheetViews>
  <sheetFormatPr defaultRowHeight="12.75" x14ac:dyDescent="0.2"/>
  <cols>
    <col min="1" max="2" width="9.140625" style="334"/>
    <col min="3" max="3" width="18.28515625" style="334" bestFit="1" customWidth="1"/>
    <col min="4" max="4" width="9.140625" style="334"/>
    <col min="5" max="5" width="11.42578125" style="343" bestFit="1" customWidth="1"/>
    <col min="6" max="6" width="11.28515625" style="334" bestFit="1" customWidth="1"/>
    <col min="7" max="10" width="9.140625" style="334"/>
    <col min="11" max="11" width="10.140625" style="334" bestFit="1" customWidth="1"/>
    <col min="12" max="12" width="9.140625" style="334"/>
    <col min="13" max="24" width="9.140625" style="333"/>
    <col min="25" max="256" width="9.140625" style="334"/>
    <col min="257" max="257" width="18.28515625" style="334" bestFit="1" customWidth="1"/>
    <col min="258" max="258" width="9.140625" style="334"/>
    <col min="259" max="259" width="11.42578125" style="334" bestFit="1" customWidth="1"/>
    <col min="260" max="261" width="9.140625" style="334"/>
    <col min="262" max="262" width="12.5703125" style="334" bestFit="1" customWidth="1"/>
    <col min="263" max="264" width="9.140625" style="334"/>
    <col min="265" max="265" width="10.85546875" style="334" customWidth="1"/>
    <col min="266" max="512" width="9.140625" style="334"/>
    <col min="513" max="513" width="18.28515625" style="334" bestFit="1" customWidth="1"/>
    <col min="514" max="514" width="9.140625" style="334"/>
    <col min="515" max="515" width="11.42578125" style="334" bestFit="1" customWidth="1"/>
    <col min="516" max="517" width="9.140625" style="334"/>
    <col min="518" max="518" width="12.5703125" style="334" bestFit="1" customWidth="1"/>
    <col min="519" max="520" width="9.140625" style="334"/>
    <col min="521" max="521" width="10.85546875" style="334" customWidth="1"/>
    <col min="522" max="768" width="9.140625" style="334"/>
    <col min="769" max="769" width="18.28515625" style="334" bestFit="1" customWidth="1"/>
    <col min="770" max="770" width="9.140625" style="334"/>
    <col min="771" max="771" width="11.42578125" style="334" bestFit="1" customWidth="1"/>
    <col min="772" max="773" width="9.140625" style="334"/>
    <col min="774" max="774" width="12.5703125" style="334" bestFit="1" customWidth="1"/>
    <col min="775" max="776" width="9.140625" style="334"/>
    <col min="777" max="777" width="10.85546875" style="334" customWidth="1"/>
    <col min="778" max="1024" width="9.140625" style="334"/>
    <col min="1025" max="1025" width="18.28515625" style="334" bestFit="1" customWidth="1"/>
    <col min="1026" max="1026" width="9.140625" style="334"/>
    <col min="1027" max="1027" width="11.42578125" style="334" bestFit="1" customWidth="1"/>
    <col min="1028" max="1029" width="9.140625" style="334"/>
    <col min="1030" max="1030" width="12.5703125" style="334" bestFit="1" customWidth="1"/>
    <col min="1031" max="1032" width="9.140625" style="334"/>
    <col min="1033" max="1033" width="10.85546875" style="334" customWidth="1"/>
    <col min="1034" max="1280" width="9.140625" style="334"/>
    <col min="1281" max="1281" width="18.28515625" style="334" bestFit="1" customWidth="1"/>
    <col min="1282" max="1282" width="9.140625" style="334"/>
    <col min="1283" max="1283" width="11.42578125" style="334" bestFit="1" customWidth="1"/>
    <col min="1284" max="1285" width="9.140625" style="334"/>
    <col min="1286" max="1286" width="12.5703125" style="334" bestFit="1" customWidth="1"/>
    <col min="1287" max="1288" width="9.140625" style="334"/>
    <col min="1289" max="1289" width="10.85546875" style="334" customWidth="1"/>
    <col min="1290" max="1536" width="9.140625" style="334"/>
    <col min="1537" max="1537" width="18.28515625" style="334" bestFit="1" customWidth="1"/>
    <col min="1538" max="1538" width="9.140625" style="334"/>
    <col min="1539" max="1539" width="11.42578125" style="334" bestFit="1" customWidth="1"/>
    <col min="1540" max="1541" width="9.140625" style="334"/>
    <col min="1542" max="1542" width="12.5703125" style="334" bestFit="1" customWidth="1"/>
    <col min="1543" max="1544" width="9.140625" style="334"/>
    <col min="1545" max="1545" width="10.85546875" style="334" customWidth="1"/>
    <col min="1546" max="1792" width="9.140625" style="334"/>
    <col min="1793" max="1793" width="18.28515625" style="334" bestFit="1" customWidth="1"/>
    <col min="1794" max="1794" width="9.140625" style="334"/>
    <col min="1795" max="1795" width="11.42578125" style="334" bestFit="1" customWidth="1"/>
    <col min="1796" max="1797" width="9.140625" style="334"/>
    <col min="1798" max="1798" width="12.5703125" style="334" bestFit="1" customWidth="1"/>
    <col min="1799" max="1800" width="9.140625" style="334"/>
    <col min="1801" max="1801" width="10.85546875" style="334" customWidth="1"/>
    <col min="1802" max="2048" width="9.140625" style="334"/>
    <col min="2049" max="2049" width="18.28515625" style="334" bestFit="1" customWidth="1"/>
    <col min="2050" max="2050" width="9.140625" style="334"/>
    <col min="2051" max="2051" width="11.42578125" style="334" bestFit="1" customWidth="1"/>
    <col min="2052" max="2053" width="9.140625" style="334"/>
    <col min="2054" max="2054" width="12.5703125" style="334" bestFit="1" customWidth="1"/>
    <col min="2055" max="2056" width="9.140625" style="334"/>
    <col min="2057" max="2057" width="10.85546875" style="334" customWidth="1"/>
    <col min="2058" max="2304" width="9.140625" style="334"/>
    <col min="2305" max="2305" width="18.28515625" style="334" bestFit="1" customWidth="1"/>
    <col min="2306" max="2306" width="9.140625" style="334"/>
    <col min="2307" max="2307" width="11.42578125" style="334" bestFit="1" customWidth="1"/>
    <col min="2308" max="2309" width="9.140625" style="334"/>
    <col min="2310" max="2310" width="12.5703125" style="334" bestFit="1" customWidth="1"/>
    <col min="2311" max="2312" width="9.140625" style="334"/>
    <col min="2313" max="2313" width="10.85546875" style="334" customWidth="1"/>
    <col min="2314" max="2560" width="9.140625" style="334"/>
    <col min="2561" max="2561" width="18.28515625" style="334" bestFit="1" customWidth="1"/>
    <col min="2562" max="2562" width="9.140625" style="334"/>
    <col min="2563" max="2563" width="11.42578125" style="334" bestFit="1" customWidth="1"/>
    <col min="2564" max="2565" width="9.140625" style="334"/>
    <col min="2566" max="2566" width="12.5703125" style="334" bestFit="1" customWidth="1"/>
    <col min="2567" max="2568" width="9.140625" style="334"/>
    <col min="2569" max="2569" width="10.85546875" style="334" customWidth="1"/>
    <col min="2570" max="2816" width="9.140625" style="334"/>
    <col min="2817" max="2817" width="18.28515625" style="334" bestFit="1" customWidth="1"/>
    <col min="2818" max="2818" width="9.140625" style="334"/>
    <col min="2819" max="2819" width="11.42578125" style="334" bestFit="1" customWidth="1"/>
    <col min="2820" max="2821" width="9.140625" style="334"/>
    <col min="2822" max="2822" width="12.5703125" style="334" bestFit="1" customWidth="1"/>
    <col min="2823" max="2824" width="9.140625" style="334"/>
    <col min="2825" max="2825" width="10.85546875" style="334" customWidth="1"/>
    <col min="2826" max="3072" width="9.140625" style="334"/>
    <col min="3073" max="3073" width="18.28515625" style="334" bestFit="1" customWidth="1"/>
    <col min="3074" max="3074" width="9.140625" style="334"/>
    <col min="3075" max="3075" width="11.42578125" style="334" bestFit="1" customWidth="1"/>
    <col min="3076" max="3077" width="9.140625" style="334"/>
    <col min="3078" max="3078" width="12.5703125" style="334" bestFit="1" customWidth="1"/>
    <col min="3079" max="3080" width="9.140625" style="334"/>
    <col min="3081" max="3081" width="10.85546875" style="334" customWidth="1"/>
    <col min="3082" max="3328" width="9.140625" style="334"/>
    <col min="3329" max="3329" width="18.28515625" style="334" bestFit="1" customWidth="1"/>
    <col min="3330" max="3330" width="9.140625" style="334"/>
    <col min="3331" max="3331" width="11.42578125" style="334" bestFit="1" customWidth="1"/>
    <col min="3332" max="3333" width="9.140625" style="334"/>
    <col min="3334" max="3334" width="12.5703125" style="334" bestFit="1" customWidth="1"/>
    <col min="3335" max="3336" width="9.140625" style="334"/>
    <col min="3337" max="3337" width="10.85546875" style="334" customWidth="1"/>
    <col min="3338" max="3584" width="9.140625" style="334"/>
    <col min="3585" max="3585" width="18.28515625" style="334" bestFit="1" customWidth="1"/>
    <col min="3586" max="3586" width="9.140625" style="334"/>
    <col min="3587" max="3587" width="11.42578125" style="334" bestFit="1" customWidth="1"/>
    <col min="3588" max="3589" width="9.140625" style="334"/>
    <col min="3590" max="3590" width="12.5703125" style="334" bestFit="1" customWidth="1"/>
    <col min="3591" max="3592" width="9.140625" style="334"/>
    <col min="3593" max="3593" width="10.85546875" style="334" customWidth="1"/>
    <col min="3594" max="3840" width="9.140625" style="334"/>
    <col min="3841" max="3841" width="18.28515625" style="334" bestFit="1" customWidth="1"/>
    <col min="3842" max="3842" width="9.140625" style="334"/>
    <col min="3843" max="3843" width="11.42578125" style="334" bestFit="1" customWidth="1"/>
    <col min="3844" max="3845" width="9.140625" style="334"/>
    <col min="3846" max="3846" width="12.5703125" style="334" bestFit="1" customWidth="1"/>
    <col min="3847" max="3848" width="9.140625" style="334"/>
    <col min="3849" max="3849" width="10.85546875" style="334" customWidth="1"/>
    <col min="3850" max="4096" width="9.140625" style="334"/>
    <col min="4097" max="4097" width="18.28515625" style="334" bestFit="1" customWidth="1"/>
    <col min="4098" max="4098" width="9.140625" style="334"/>
    <col min="4099" max="4099" width="11.42578125" style="334" bestFit="1" customWidth="1"/>
    <col min="4100" max="4101" width="9.140625" style="334"/>
    <col min="4102" max="4102" width="12.5703125" style="334" bestFit="1" customWidth="1"/>
    <col min="4103" max="4104" width="9.140625" style="334"/>
    <col min="4105" max="4105" width="10.85546875" style="334" customWidth="1"/>
    <col min="4106" max="4352" width="9.140625" style="334"/>
    <col min="4353" max="4353" width="18.28515625" style="334" bestFit="1" customWidth="1"/>
    <col min="4354" max="4354" width="9.140625" style="334"/>
    <col min="4355" max="4355" width="11.42578125" style="334" bestFit="1" customWidth="1"/>
    <col min="4356" max="4357" width="9.140625" style="334"/>
    <col min="4358" max="4358" width="12.5703125" style="334" bestFit="1" customWidth="1"/>
    <col min="4359" max="4360" width="9.140625" style="334"/>
    <col min="4361" max="4361" width="10.85546875" style="334" customWidth="1"/>
    <col min="4362" max="4608" width="9.140625" style="334"/>
    <col min="4609" max="4609" width="18.28515625" style="334" bestFit="1" customWidth="1"/>
    <col min="4610" max="4610" width="9.140625" style="334"/>
    <col min="4611" max="4611" width="11.42578125" style="334" bestFit="1" customWidth="1"/>
    <col min="4612" max="4613" width="9.140625" style="334"/>
    <col min="4614" max="4614" width="12.5703125" style="334" bestFit="1" customWidth="1"/>
    <col min="4615" max="4616" width="9.140625" style="334"/>
    <col min="4617" max="4617" width="10.85546875" style="334" customWidth="1"/>
    <col min="4618" max="4864" width="9.140625" style="334"/>
    <col min="4865" max="4865" width="18.28515625" style="334" bestFit="1" customWidth="1"/>
    <col min="4866" max="4866" width="9.140625" style="334"/>
    <col min="4867" max="4867" width="11.42578125" style="334" bestFit="1" customWidth="1"/>
    <col min="4868" max="4869" width="9.140625" style="334"/>
    <col min="4870" max="4870" width="12.5703125" style="334" bestFit="1" customWidth="1"/>
    <col min="4871" max="4872" width="9.140625" style="334"/>
    <col min="4873" max="4873" width="10.85546875" style="334" customWidth="1"/>
    <col min="4874" max="5120" width="9.140625" style="334"/>
    <col min="5121" max="5121" width="18.28515625" style="334" bestFit="1" customWidth="1"/>
    <col min="5122" max="5122" width="9.140625" style="334"/>
    <col min="5123" max="5123" width="11.42578125" style="334" bestFit="1" customWidth="1"/>
    <col min="5124" max="5125" width="9.140625" style="334"/>
    <col min="5126" max="5126" width="12.5703125" style="334" bestFit="1" customWidth="1"/>
    <col min="5127" max="5128" width="9.140625" style="334"/>
    <col min="5129" max="5129" width="10.85546875" style="334" customWidth="1"/>
    <col min="5130" max="5376" width="9.140625" style="334"/>
    <col min="5377" max="5377" width="18.28515625" style="334" bestFit="1" customWidth="1"/>
    <col min="5378" max="5378" width="9.140625" style="334"/>
    <col min="5379" max="5379" width="11.42578125" style="334" bestFit="1" customWidth="1"/>
    <col min="5380" max="5381" width="9.140625" style="334"/>
    <col min="5382" max="5382" width="12.5703125" style="334" bestFit="1" customWidth="1"/>
    <col min="5383" max="5384" width="9.140625" style="334"/>
    <col min="5385" max="5385" width="10.85546875" style="334" customWidth="1"/>
    <col min="5386" max="5632" width="9.140625" style="334"/>
    <col min="5633" max="5633" width="18.28515625" style="334" bestFit="1" customWidth="1"/>
    <col min="5634" max="5634" width="9.140625" style="334"/>
    <col min="5635" max="5635" width="11.42578125" style="334" bestFit="1" customWidth="1"/>
    <col min="5636" max="5637" width="9.140625" style="334"/>
    <col min="5638" max="5638" width="12.5703125" style="334" bestFit="1" customWidth="1"/>
    <col min="5639" max="5640" width="9.140625" style="334"/>
    <col min="5641" max="5641" width="10.85546875" style="334" customWidth="1"/>
    <col min="5642" max="5888" width="9.140625" style="334"/>
    <col min="5889" max="5889" width="18.28515625" style="334" bestFit="1" customWidth="1"/>
    <col min="5890" max="5890" width="9.140625" style="334"/>
    <col min="5891" max="5891" width="11.42578125" style="334" bestFit="1" customWidth="1"/>
    <col min="5892" max="5893" width="9.140625" style="334"/>
    <col min="5894" max="5894" width="12.5703125" style="334" bestFit="1" customWidth="1"/>
    <col min="5895" max="5896" width="9.140625" style="334"/>
    <col min="5897" max="5897" width="10.85546875" style="334" customWidth="1"/>
    <col min="5898" max="6144" width="9.140625" style="334"/>
    <col min="6145" max="6145" width="18.28515625" style="334" bestFit="1" customWidth="1"/>
    <col min="6146" max="6146" width="9.140625" style="334"/>
    <col min="6147" max="6147" width="11.42578125" style="334" bestFit="1" customWidth="1"/>
    <col min="6148" max="6149" width="9.140625" style="334"/>
    <col min="6150" max="6150" width="12.5703125" style="334" bestFit="1" customWidth="1"/>
    <col min="6151" max="6152" width="9.140625" style="334"/>
    <col min="6153" max="6153" width="10.85546875" style="334" customWidth="1"/>
    <col min="6154" max="6400" width="9.140625" style="334"/>
    <col min="6401" max="6401" width="18.28515625" style="334" bestFit="1" customWidth="1"/>
    <col min="6402" max="6402" width="9.140625" style="334"/>
    <col min="6403" max="6403" width="11.42578125" style="334" bestFit="1" customWidth="1"/>
    <col min="6404" max="6405" width="9.140625" style="334"/>
    <col min="6406" max="6406" width="12.5703125" style="334" bestFit="1" customWidth="1"/>
    <col min="6407" max="6408" width="9.140625" style="334"/>
    <col min="6409" max="6409" width="10.85546875" style="334" customWidth="1"/>
    <col min="6410" max="6656" width="9.140625" style="334"/>
    <col min="6657" max="6657" width="18.28515625" style="334" bestFit="1" customWidth="1"/>
    <col min="6658" max="6658" width="9.140625" style="334"/>
    <col min="6659" max="6659" width="11.42578125" style="334" bestFit="1" customWidth="1"/>
    <col min="6660" max="6661" width="9.140625" style="334"/>
    <col min="6662" max="6662" width="12.5703125" style="334" bestFit="1" customWidth="1"/>
    <col min="6663" max="6664" width="9.140625" style="334"/>
    <col min="6665" max="6665" width="10.85546875" style="334" customWidth="1"/>
    <col min="6666" max="6912" width="9.140625" style="334"/>
    <col min="6913" max="6913" width="18.28515625" style="334" bestFit="1" customWidth="1"/>
    <col min="6914" max="6914" width="9.140625" style="334"/>
    <col min="6915" max="6915" width="11.42578125" style="334" bestFit="1" customWidth="1"/>
    <col min="6916" max="6917" width="9.140625" style="334"/>
    <col min="6918" max="6918" width="12.5703125" style="334" bestFit="1" customWidth="1"/>
    <col min="6919" max="6920" width="9.140625" style="334"/>
    <col min="6921" max="6921" width="10.85546875" style="334" customWidth="1"/>
    <col min="6922" max="7168" width="9.140625" style="334"/>
    <col min="7169" max="7169" width="18.28515625" style="334" bestFit="1" customWidth="1"/>
    <col min="7170" max="7170" width="9.140625" style="334"/>
    <col min="7171" max="7171" width="11.42578125" style="334" bestFit="1" customWidth="1"/>
    <col min="7172" max="7173" width="9.140625" style="334"/>
    <col min="7174" max="7174" width="12.5703125" style="334" bestFit="1" customWidth="1"/>
    <col min="7175" max="7176" width="9.140625" style="334"/>
    <col min="7177" max="7177" width="10.85546875" style="334" customWidth="1"/>
    <col min="7178" max="7424" width="9.140625" style="334"/>
    <col min="7425" max="7425" width="18.28515625" style="334" bestFit="1" customWidth="1"/>
    <col min="7426" max="7426" width="9.140625" style="334"/>
    <col min="7427" max="7427" width="11.42578125" style="334" bestFit="1" customWidth="1"/>
    <col min="7428" max="7429" width="9.140625" style="334"/>
    <col min="7430" max="7430" width="12.5703125" style="334" bestFit="1" customWidth="1"/>
    <col min="7431" max="7432" width="9.140625" style="334"/>
    <col min="7433" max="7433" width="10.85546875" style="334" customWidth="1"/>
    <col min="7434" max="7680" width="9.140625" style="334"/>
    <col min="7681" max="7681" width="18.28515625" style="334" bestFit="1" customWidth="1"/>
    <col min="7682" max="7682" width="9.140625" style="334"/>
    <col min="7683" max="7683" width="11.42578125" style="334" bestFit="1" customWidth="1"/>
    <col min="7684" max="7685" width="9.140625" style="334"/>
    <col min="7686" max="7686" width="12.5703125" style="334" bestFit="1" customWidth="1"/>
    <col min="7687" max="7688" width="9.140625" style="334"/>
    <col min="7689" max="7689" width="10.85546875" style="334" customWidth="1"/>
    <col min="7690" max="7936" width="9.140625" style="334"/>
    <col min="7937" max="7937" width="18.28515625" style="334" bestFit="1" customWidth="1"/>
    <col min="7938" max="7938" width="9.140625" style="334"/>
    <col min="7939" max="7939" width="11.42578125" style="334" bestFit="1" customWidth="1"/>
    <col min="7940" max="7941" width="9.140625" style="334"/>
    <col min="7942" max="7942" width="12.5703125" style="334" bestFit="1" customWidth="1"/>
    <col min="7943" max="7944" width="9.140625" style="334"/>
    <col min="7945" max="7945" width="10.85546875" style="334" customWidth="1"/>
    <col min="7946" max="8192" width="9.140625" style="334"/>
    <col min="8193" max="8193" width="18.28515625" style="334" bestFit="1" customWidth="1"/>
    <col min="8194" max="8194" width="9.140625" style="334"/>
    <col min="8195" max="8195" width="11.42578125" style="334" bestFit="1" customWidth="1"/>
    <col min="8196" max="8197" width="9.140625" style="334"/>
    <col min="8198" max="8198" width="12.5703125" style="334" bestFit="1" customWidth="1"/>
    <col min="8199" max="8200" width="9.140625" style="334"/>
    <col min="8201" max="8201" width="10.85546875" style="334" customWidth="1"/>
    <col min="8202" max="8448" width="9.140625" style="334"/>
    <col min="8449" max="8449" width="18.28515625" style="334" bestFit="1" customWidth="1"/>
    <col min="8450" max="8450" width="9.140625" style="334"/>
    <col min="8451" max="8451" width="11.42578125" style="334" bestFit="1" customWidth="1"/>
    <col min="8452" max="8453" width="9.140625" style="334"/>
    <col min="8454" max="8454" width="12.5703125" style="334" bestFit="1" customWidth="1"/>
    <col min="8455" max="8456" width="9.140625" style="334"/>
    <col min="8457" max="8457" width="10.85546875" style="334" customWidth="1"/>
    <col min="8458" max="8704" width="9.140625" style="334"/>
    <col min="8705" max="8705" width="18.28515625" style="334" bestFit="1" customWidth="1"/>
    <col min="8706" max="8706" width="9.140625" style="334"/>
    <col min="8707" max="8707" width="11.42578125" style="334" bestFit="1" customWidth="1"/>
    <col min="8708" max="8709" width="9.140625" style="334"/>
    <col min="8710" max="8710" width="12.5703125" style="334" bestFit="1" customWidth="1"/>
    <col min="8711" max="8712" width="9.140625" style="334"/>
    <col min="8713" max="8713" width="10.85546875" style="334" customWidth="1"/>
    <col min="8714" max="8960" width="9.140625" style="334"/>
    <col min="8961" max="8961" width="18.28515625" style="334" bestFit="1" customWidth="1"/>
    <col min="8962" max="8962" width="9.140625" style="334"/>
    <col min="8963" max="8963" width="11.42578125" style="334" bestFit="1" customWidth="1"/>
    <col min="8964" max="8965" width="9.140625" style="334"/>
    <col min="8966" max="8966" width="12.5703125" style="334" bestFit="1" customWidth="1"/>
    <col min="8967" max="8968" width="9.140625" style="334"/>
    <col min="8969" max="8969" width="10.85546875" style="334" customWidth="1"/>
    <col min="8970" max="9216" width="9.140625" style="334"/>
    <col min="9217" max="9217" width="18.28515625" style="334" bestFit="1" customWidth="1"/>
    <col min="9218" max="9218" width="9.140625" style="334"/>
    <col min="9219" max="9219" width="11.42578125" style="334" bestFit="1" customWidth="1"/>
    <col min="9220" max="9221" width="9.140625" style="334"/>
    <col min="9222" max="9222" width="12.5703125" style="334" bestFit="1" customWidth="1"/>
    <col min="9223" max="9224" width="9.140625" style="334"/>
    <col min="9225" max="9225" width="10.85546875" style="334" customWidth="1"/>
    <col min="9226" max="9472" width="9.140625" style="334"/>
    <col min="9473" max="9473" width="18.28515625" style="334" bestFit="1" customWidth="1"/>
    <col min="9474" max="9474" width="9.140625" style="334"/>
    <col min="9475" max="9475" width="11.42578125" style="334" bestFit="1" customWidth="1"/>
    <col min="9476" max="9477" width="9.140625" style="334"/>
    <col min="9478" max="9478" width="12.5703125" style="334" bestFit="1" customWidth="1"/>
    <col min="9479" max="9480" width="9.140625" style="334"/>
    <col min="9481" max="9481" width="10.85546875" style="334" customWidth="1"/>
    <col min="9482" max="9728" width="9.140625" style="334"/>
    <col min="9729" max="9729" width="18.28515625" style="334" bestFit="1" customWidth="1"/>
    <col min="9730" max="9730" width="9.140625" style="334"/>
    <col min="9731" max="9731" width="11.42578125" style="334" bestFit="1" customWidth="1"/>
    <col min="9732" max="9733" width="9.140625" style="334"/>
    <col min="9734" max="9734" width="12.5703125" style="334" bestFit="1" customWidth="1"/>
    <col min="9735" max="9736" width="9.140625" style="334"/>
    <col min="9737" max="9737" width="10.85546875" style="334" customWidth="1"/>
    <col min="9738" max="9984" width="9.140625" style="334"/>
    <col min="9985" max="9985" width="18.28515625" style="334" bestFit="1" customWidth="1"/>
    <col min="9986" max="9986" width="9.140625" style="334"/>
    <col min="9987" max="9987" width="11.42578125" style="334" bestFit="1" customWidth="1"/>
    <col min="9988" max="9989" width="9.140625" style="334"/>
    <col min="9990" max="9990" width="12.5703125" style="334" bestFit="1" customWidth="1"/>
    <col min="9991" max="9992" width="9.140625" style="334"/>
    <col min="9993" max="9993" width="10.85546875" style="334" customWidth="1"/>
    <col min="9994" max="10240" width="9.140625" style="334"/>
    <col min="10241" max="10241" width="18.28515625" style="334" bestFit="1" customWidth="1"/>
    <col min="10242" max="10242" width="9.140625" style="334"/>
    <col min="10243" max="10243" width="11.42578125" style="334" bestFit="1" customWidth="1"/>
    <col min="10244" max="10245" width="9.140625" style="334"/>
    <col min="10246" max="10246" width="12.5703125" style="334" bestFit="1" customWidth="1"/>
    <col min="10247" max="10248" width="9.140625" style="334"/>
    <col min="10249" max="10249" width="10.85546875" style="334" customWidth="1"/>
    <col min="10250" max="10496" width="9.140625" style="334"/>
    <col min="10497" max="10497" width="18.28515625" style="334" bestFit="1" customWidth="1"/>
    <col min="10498" max="10498" width="9.140625" style="334"/>
    <col min="10499" max="10499" width="11.42578125" style="334" bestFit="1" customWidth="1"/>
    <col min="10500" max="10501" width="9.140625" style="334"/>
    <col min="10502" max="10502" width="12.5703125" style="334" bestFit="1" customWidth="1"/>
    <col min="10503" max="10504" width="9.140625" style="334"/>
    <col min="10505" max="10505" width="10.85546875" style="334" customWidth="1"/>
    <col min="10506" max="10752" width="9.140625" style="334"/>
    <col min="10753" max="10753" width="18.28515625" style="334" bestFit="1" customWidth="1"/>
    <col min="10754" max="10754" width="9.140625" style="334"/>
    <col min="10755" max="10755" width="11.42578125" style="334" bestFit="1" customWidth="1"/>
    <col min="10756" max="10757" width="9.140625" style="334"/>
    <col min="10758" max="10758" width="12.5703125" style="334" bestFit="1" customWidth="1"/>
    <col min="10759" max="10760" width="9.140625" style="334"/>
    <col min="10761" max="10761" width="10.85546875" style="334" customWidth="1"/>
    <col min="10762" max="11008" width="9.140625" style="334"/>
    <col min="11009" max="11009" width="18.28515625" style="334" bestFit="1" customWidth="1"/>
    <col min="11010" max="11010" width="9.140625" style="334"/>
    <col min="11011" max="11011" width="11.42578125" style="334" bestFit="1" customWidth="1"/>
    <col min="11012" max="11013" width="9.140625" style="334"/>
    <col min="11014" max="11014" width="12.5703125" style="334" bestFit="1" customWidth="1"/>
    <col min="11015" max="11016" width="9.140625" style="334"/>
    <col min="11017" max="11017" width="10.85546875" style="334" customWidth="1"/>
    <col min="11018" max="11264" width="9.140625" style="334"/>
    <col min="11265" max="11265" width="18.28515625" style="334" bestFit="1" customWidth="1"/>
    <col min="11266" max="11266" width="9.140625" style="334"/>
    <col min="11267" max="11267" width="11.42578125" style="334" bestFit="1" customWidth="1"/>
    <col min="11268" max="11269" width="9.140625" style="334"/>
    <col min="11270" max="11270" width="12.5703125" style="334" bestFit="1" customWidth="1"/>
    <col min="11271" max="11272" width="9.140625" style="334"/>
    <col min="11273" max="11273" width="10.85546875" style="334" customWidth="1"/>
    <col min="11274" max="11520" width="9.140625" style="334"/>
    <col min="11521" max="11521" width="18.28515625" style="334" bestFit="1" customWidth="1"/>
    <col min="11522" max="11522" width="9.140625" style="334"/>
    <col min="11523" max="11523" width="11.42578125" style="334" bestFit="1" customWidth="1"/>
    <col min="11524" max="11525" width="9.140625" style="334"/>
    <col min="11526" max="11526" width="12.5703125" style="334" bestFit="1" customWidth="1"/>
    <col min="11527" max="11528" width="9.140625" style="334"/>
    <col min="11529" max="11529" width="10.85546875" style="334" customWidth="1"/>
    <col min="11530" max="11776" width="9.140625" style="334"/>
    <col min="11777" max="11777" width="18.28515625" style="334" bestFit="1" customWidth="1"/>
    <col min="11778" max="11778" width="9.140625" style="334"/>
    <col min="11779" max="11779" width="11.42578125" style="334" bestFit="1" customWidth="1"/>
    <col min="11780" max="11781" width="9.140625" style="334"/>
    <col min="11782" max="11782" width="12.5703125" style="334" bestFit="1" customWidth="1"/>
    <col min="11783" max="11784" width="9.140625" style="334"/>
    <col min="11785" max="11785" width="10.85546875" style="334" customWidth="1"/>
    <col min="11786" max="12032" width="9.140625" style="334"/>
    <col min="12033" max="12033" width="18.28515625" style="334" bestFit="1" customWidth="1"/>
    <col min="12034" max="12034" width="9.140625" style="334"/>
    <col min="12035" max="12035" width="11.42578125" style="334" bestFit="1" customWidth="1"/>
    <col min="12036" max="12037" width="9.140625" style="334"/>
    <col min="12038" max="12038" width="12.5703125" style="334" bestFit="1" customWidth="1"/>
    <col min="12039" max="12040" width="9.140625" style="334"/>
    <col min="12041" max="12041" width="10.85546875" style="334" customWidth="1"/>
    <col min="12042" max="12288" width="9.140625" style="334"/>
    <col min="12289" max="12289" width="18.28515625" style="334" bestFit="1" customWidth="1"/>
    <col min="12290" max="12290" width="9.140625" style="334"/>
    <col min="12291" max="12291" width="11.42578125" style="334" bestFit="1" customWidth="1"/>
    <col min="12292" max="12293" width="9.140625" style="334"/>
    <col min="12294" max="12294" width="12.5703125" style="334" bestFit="1" customWidth="1"/>
    <col min="12295" max="12296" width="9.140625" style="334"/>
    <col min="12297" max="12297" width="10.85546875" style="334" customWidth="1"/>
    <col min="12298" max="12544" width="9.140625" style="334"/>
    <col min="12545" max="12545" width="18.28515625" style="334" bestFit="1" customWidth="1"/>
    <col min="12546" max="12546" width="9.140625" style="334"/>
    <col min="12547" max="12547" width="11.42578125" style="334" bestFit="1" customWidth="1"/>
    <col min="12548" max="12549" width="9.140625" style="334"/>
    <col min="12550" max="12550" width="12.5703125" style="334" bestFit="1" customWidth="1"/>
    <col min="12551" max="12552" width="9.140625" style="334"/>
    <col min="12553" max="12553" width="10.85546875" style="334" customWidth="1"/>
    <col min="12554" max="12800" width="9.140625" style="334"/>
    <col min="12801" max="12801" width="18.28515625" style="334" bestFit="1" customWidth="1"/>
    <col min="12802" max="12802" width="9.140625" style="334"/>
    <col min="12803" max="12803" width="11.42578125" style="334" bestFit="1" customWidth="1"/>
    <col min="12804" max="12805" width="9.140625" style="334"/>
    <col min="12806" max="12806" width="12.5703125" style="334" bestFit="1" customWidth="1"/>
    <col min="12807" max="12808" width="9.140625" style="334"/>
    <col min="12809" max="12809" width="10.85546875" style="334" customWidth="1"/>
    <col min="12810" max="13056" width="9.140625" style="334"/>
    <col min="13057" max="13057" width="18.28515625" style="334" bestFit="1" customWidth="1"/>
    <col min="13058" max="13058" width="9.140625" style="334"/>
    <col min="13059" max="13059" width="11.42578125" style="334" bestFit="1" customWidth="1"/>
    <col min="13060" max="13061" width="9.140625" style="334"/>
    <col min="13062" max="13062" width="12.5703125" style="334" bestFit="1" customWidth="1"/>
    <col min="13063" max="13064" width="9.140625" style="334"/>
    <col min="13065" max="13065" width="10.85546875" style="334" customWidth="1"/>
    <col min="13066" max="13312" width="9.140625" style="334"/>
    <col min="13313" max="13313" width="18.28515625" style="334" bestFit="1" customWidth="1"/>
    <col min="13314" max="13314" width="9.140625" style="334"/>
    <col min="13315" max="13315" width="11.42578125" style="334" bestFit="1" customWidth="1"/>
    <col min="13316" max="13317" width="9.140625" style="334"/>
    <col min="13318" max="13318" width="12.5703125" style="334" bestFit="1" customWidth="1"/>
    <col min="13319" max="13320" width="9.140625" style="334"/>
    <col min="13321" max="13321" width="10.85546875" style="334" customWidth="1"/>
    <col min="13322" max="13568" width="9.140625" style="334"/>
    <col min="13569" max="13569" width="18.28515625" style="334" bestFit="1" customWidth="1"/>
    <col min="13570" max="13570" width="9.140625" style="334"/>
    <col min="13571" max="13571" width="11.42578125" style="334" bestFit="1" customWidth="1"/>
    <col min="13572" max="13573" width="9.140625" style="334"/>
    <col min="13574" max="13574" width="12.5703125" style="334" bestFit="1" customWidth="1"/>
    <col min="13575" max="13576" width="9.140625" style="334"/>
    <col min="13577" max="13577" width="10.85546875" style="334" customWidth="1"/>
    <col min="13578" max="13824" width="9.140625" style="334"/>
    <col min="13825" max="13825" width="18.28515625" style="334" bestFit="1" customWidth="1"/>
    <col min="13826" max="13826" width="9.140625" style="334"/>
    <col min="13827" max="13827" width="11.42578125" style="334" bestFit="1" customWidth="1"/>
    <col min="13828" max="13829" width="9.140625" style="334"/>
    <col min="13830" max="13830" width="12.5703125" style="334" bestFit="1" customWidth="1"/>
    <col min="13831" max="13832" width="9.140625" style="334"/>
    <col min="13833" max="13833" width="10.85546875" style="334" customWidth="1"/>
    <col min="13834" max="14080" width="9.140625" style="334"/>
    <col min="14081" max="14081" width="18.28515625" style="334" bestFit="1" customWidth="1"/>
    <col min="14082" max="14082" width="9.140625" style="334"/>
    <col min="14083" max="14083" width="11.42578125" style="334" bestFit="1" customWidth="1"/>
    <col min="14084" max="14085" width="9.140625" style="334"/>
    <col min="14086" max="14086" width="12.5703125" style="334" bestFit="1" customWidth="1"/>
    <col min="14087" max="14088" width="9.140625" style="334"/>
    <col min="14089" max="14089" width="10.85546875" style="334" customWidth="1"/>
    <col min="14090" max="14336" width="9.140625" style="334"/>
    <col min="14337" max="14337" width="18.28515625" style="334" bestFit="1" customWidth="1"/>
    <col min="14338" max="14338" width="9.140625" style="334"/>
    <col min="14339" max="14339" width="11.42578125" style="334" bestFit="1" customWidth="1"/>
    <col min="14340" max="14341" width="9.140625" style="334"/>
    <col min="14342" max="14342" width="12.5703125" style="334" bestFit="1" customWidth="1"/>
    <col min="14343" max="14344" width="9.140625" style="334"/>
    <col min="14345" max="14345" width="10.85546875" style="334" customWidth="1"/>
    <col min="14346" max="14592" width="9.140625" style="334"/>
    <col min="14593" max="14593" width="18.28515625" style="334" bestFit="1" customWidth="1"/>
    <col min="14594" max="14594" width="9.140625" style="334"/>
    <col min="14595" max="14595" width="11.42578125" style="334" bestFit="1" customWidth="1"/>
    <col min="14596" max="14597" width="9.140625" style="334"/>
    <col min="14598" max="14598" width="12.5703125" style="334" bestFit="1" customWidth="1"/>
    <col min="14599" max="14600" width="9.140625" style="334"/>
    <col min="14601" max="14601" width="10.85546875" style="334" customWidth="1"/>
    <col min="14602" max="14848" width="9.140625" style="334"/>
    <col min="14849" max="14849" width="18.28515625" style="334" bestFit="1" customWidth="1"/>
    <col min="14850" max="14850" width="9.140625" style="334"/>
    <col min="14851" max="14851" width="11.42578125" style="334" bestFit="1" customWidth="1"/>
    <col min="14852" max="14853" width="9.140625" style="334"/>
    <col min="14854" max="14854" width="12.5703125" style="334" bestFit="1" customWidth="1"/>
    <col min="14855" max="14856" width="9.140625" style="334"/>
    <col min="14857" max="14857" width="10.85546875" style="334" customWidth="1"/>
    <col min="14858" max="15104" width="9.140625" style="334"/>
    <col min="15105" max="15105" width="18.28515625" style="334" bestFit="1" customWidth="1"/>
    <col min="15106" max="15106" width="9.140625" style="334"/>
    <col min="15107" max="15107" width="11.42578125" style="334" bestFit="1" customWidth="1"/>
    <col min="15108" max="15109" width="9.140625" style="334"/>
    <col min="15110" max="15110" width="12.5703125" style="334" bestFit="1" customWidth="1"/>
    <col min="15111" max="15112" width="9.140625" style="334"/>
    <col min="15113" max="15113" width="10.85546875" style="334" customWidth="1"/>
    <col min="15114" max="15360" width="9.140625" style="334"/>
    <col min="15361" max="15361" width="18.28515625" style="334" bestFit="1" customWidth="1"/>
    <col min="15362" max="15362" width="9.140625" style="334"/>
    <col min="15363" max="15363" width="11.42578125" style="334" bestFit="1" customWidth="1"/>
    <col min="15364" max="15365" width="9.140625" style="334"/>
    <col min="15366" max="15366" width="12.5703125" style="334" bestFit="1" customWidth="1"/>
    <col min="15367" max="15368" width="9.140625" style="334"/>
    <col min="15369" max="15369" width="10.85546875" style="334" customWidth="1"/>
    <col min="15370" max="15616" width="9.140625" style="334"/>
    <col min="15617" max="15617" width="18.28515625" style="334" bestFit="1" customWidth="1"/>
    <col min="15618" max="15618" width="9.140625" style="334"/>
    <col min="15619" max="15619" width="11.42578125" style="334" bestFit="1" customWidth="1"/>
    <col min="15620" max="15621" width="9.140625" style="334"/>
    <col min="15622" max="15622" width="12.5703125" style="334" bestFit="1" customWidth="1"/>
    <col min="15623" max="15624" width="9.140625" style="334"/>
    <col min="15625" max="15625" width="10.85546875" style="334" customWidth="1"/>
    <col min="15626" max="15872" width="9.140625" style="334"/>
    <col min="15873" max="15873" width="18.28515625" style="334" bestFit="1" customWidth="1"/>
    <col min="15874" max="15874" width="9.140625" style="334"/>
    <col min="15875" max="15875" width="11.42578125" style="334" bestFit="1" customWidth="1"/>
    <col min="15876" max="15877" width="9.140625" style="334"/>
    <col min="15878" max="15878" width="12.5703125" style="334" bestFit="1" customWidth="1"/>
    <col min="15879" max="15880" width="9.140625" style="334"/>
    <col min="15881" max="15881" width="10.85546875" style="334" customWidth="1"/>
    <col min="15882" max="16128" width="9.140625" style="334"/>
    <col min="16129" max="16129" width="18.28515625" style="334" bestFit="1" customWidth="1"/>
    <col min="16130" max="16130" width="9.140625" style="334"/>
    <col min="16131" max="16131" width="11.42578125" style="334" bestFit="1" customWidth="1"/>
    <col min="16132" max="16133" width="9.140625" style="334"/>
    <col min="16134" max="16134" width="12.5703125" style="334" bestFit="1" customWidth="1"/>
    <col min="16135" max="16136" width="9.140625" style="334"/>
    <col min="16137" max="16137" width="10.85546875" style="334" customWidth="1"/>
    <col min="16138" max="16384" width="9.140625" style="334"/>
  </cols>
  <sheetData>
    <row r="1" spans="1:25" ht="18.75" x14ac:dyDescent="0.3">
      <c r="A1" s="330" t="s">
        <v>124</v>
      </c>
      <c r="B1" s="331"/>
      <c r="C1" s="331"/>
      <c r="D1" s="331"/>
      <c r="E1" s="332"/>
      <c r="F1" s="331"/>
      <c r="G1" s="331"/>
      <c r="H1" s="331"/>
      <c r="I1" s="331"/>
      <c r="J1" s="331"/>
      <c r="K1" s="331"/>
      <c r="L1" s="347"/>
      <c r="Y1" s="333"/>
    </row>
    <row r="2" spans="1:25" x14ac:dyDescent="0.2">
      <c r="A2" s="335"/>
      <c r="B2" s="348"/>
      <c r="C2" s="348"/>
      <c r="D2" s="348"/>
      <c r="E2" s="344"/>
      <c r="F2" s="348"/>
      <c r="G2" s="348"/>
      <c r="H2" s="364"/>
      <c r="I2" s="364"/>
      <c r="J2" s="364"/>
      <c r="K2" s="364"/>
      <c r="L2" s="349"/>
      <c r="Y2" s="333"/>
    </row>
    <row r="3" spans="1:25" x14ac:dyDescent="0.2">
      <c r="A3" s="335"/>
      <c r="B3" s="348"/>
      <c r="C3" s="348"/>
      <c r="D3" s="348"/>
      <c r="E3" s="344"/>
      <c r="F3" s="348"/>
      <c r="G3" s="348"/>
      <c r="H3" s="364"/>
      <c r="I3" s="364"/>
      <c r="J3" s="364"/>
      <c r="K3" s="364"/>
      <c r="L3" s="349"/>
      <c r="Y3" s="333"/>
    </row>
    <row r="4" spans="1:25" ht="18.75" x14ac:dyDescent="0.3">
      <c r="A4" s="350" t="s">
        <v>125</v>
      </c>
      <c r="B4" s="348"/>
      <c r="C4" s="348"/>
      <c r="D4" s="348"/>
      <c r="E4" s="344"/>
      <c r="F4" s="348"/>
      <c r="G4" s="348"/>
      <c r="H4" s="364"/>
      <c r="I4" s="364"/>
      <c r="J4" s="364"/>
      <c r="K4" s="364"/>
      <c r="L4" s="349"/>
      <c r="Y4" s="333"/>
    </row>
    <row r="5" spans="1:25" ht="15.75" x14ac:dyDescent="0.25">
      <c r="A5" s="351"/>
      <c r="B5" s="348"/>
      <c r="C5" s="348"/>
      <c r="D5" s="348"/>
      <c r="E5" s="352" t="s">
        <v>12</v>
      </c>
      <c r="F5" s="353" t="s">
        <v>39</v>
      </c>
      <c r="G5" s="348"/>
      <c r="H5" s="364"/>
      <c r="I5" s="364"/>
      <c r="J5" s="364"/>
      <c r="K5" s="364"/>
      <c r="L5" s="349"/>
      <c r="Y5" s="333"/>
    </row>
    <row r="6" spans="1:25" ht="15" x14ac:dyDescent="0.25">
      <c r="A6" s="354" t="s">
        <v>37</v>
      </c>
      <c r="B6" s="348"/>
      <c r="C6" s="348"/>
      <c r="D6" s="348"/>
      <c r="E6" s="336">
        <f>'TOTAL Samverkansbudget'!M6</f>
        <v>0</v>
      </c>
      <c r="F6" s="348"/>
      <c r="G6" s="348"/>
      <c r="H6" s="364"/>
      <c r="I6" s="364"/>
      <c r="J6" s="364"/>
      <c r="K6" s="364"/>
      <c r="L6" s="349"/>
      <c r="Y6" s="333"/>
    </row>
    <row r="7" spans="1:25" ht="15" x14ac:dyDescent="0.25">
      <c r="A7" s="354"/>
      <c r="B7" s="348"/>
      <c r="C7" s="348"/>
      <c r="D7" s="348"/>
      <c r="E7" s="344"/>
      <c r="F7" s="348"/>
      <c r="G7" s="348"/>
      <c r="H7" s="364"/>
      <c r="I7" s="364"/>
      <c r="J7" s="364"/>
      <c r="K7" s="364"/>
      <c r="L7" s="349"/>
      <c r="Y7" s="333"/>
    </row>
    <row r="8" spans="1:25" ht="15" x14ac:dyDescent="0.25">
      <c r="A8" s="354" t="s">
        <v>126</v>
      </c>
      <c r="B8" s="348"/>
      <c r="C8" s="355"/>
      <c r="D8" s="348"/>
      <c r="E8" s="336">
        <f>'TOTAL Samverkansbudget'!M7+'TOTAL Samverkansbudget'!M8</f>
        <v>0</v>
      </c>
      <c r="F8" s="337">
        <f>SUM(E6:E8)</f>
        <v>0</v>
      </c>
      <c r="G8" s="348"/>
      <c r="H8" s="364"/>
      <c r="I8" s="364"/>
      <c r="J8" s="364"/>
      <c r="K8" s="364"/>
      <c r="L8" s="349"/>
      <c r="Y8" s="333"/>
    </row>
    <row r="9" spans="1:25" x14ac:dyDescent="0.2">
      <c r="A9" s="335"/>
      <c r="B9" s="348"/>
      <c r="C9" s="348"/>
      <c r="D9" s="348"/>
      <c r="E9" s="344"/>
      <c r="F9" s="348"/>
      <c r="G9" s="348"/>
      <c r="H9" s="364"/>
      <c r="I9" s="364"/>
      <c r="J9" s="364"/>
      <c r="K9" s="364"/>
      <c r="L9" s="349"/>
      <c r="Y9" s="333"/>
    </row>
    <row r="10" spans="1:25" ht="15.75" x14ac:dyDescent="0.25">
      <c r="A10" s="351"/>
      <c r="B10" s="348"/>
      <c r="C10" s="348"/>
      <c r="D10" s="348"/>
      <c r="E10" s="344"/>
      <c r="F10" s="348"/>
      <c r="G10" s="348"/>
      <c r="H10" s="364"/>
      <c r="I10" s="364"/>
      <c r="J10" s="364"/>
      <c r="K10" s="364"/>
      <c r="L10" s="349"/>
      <c r="Y10" s="333"/>
    </row>
    <row r="11" spans="1:25" ht="15" x14ac:dyDescent="0.25">
      <c r="A11" s="354" t="s">
        <v>40</v>
      </c>
      <c r="B11" s="348"/>
      <c r="C11" s="348"/>
      <c r="D11" s="348"/>
      <c r="E11" s="336">
        <f>'TOTAL Samverkansbudget'!M9</f>
        <v>0</v>
      </c>
      <c r="F11" s="348"/>
      <c r="G11" s="348"/>
      <c r="H11" s="364"/>
      <c r="I11" s="364"/>
      <c r="J11" s="364"/>
      <c r="K11" s="364"/>
      <c r="L11" s="349"/>
      <c r="Y11" s="333"/>
    </row>
    <row r="12" spans="1:25" ht="15" x14ac:dyDescent="0.25">
      <c r="A12" s="354" t="s">
        <v>41</v>
      </c>
      <c r="B12" s="348"/>
      <c r="C12" s="348"/>
      <c r="D12" s="348"/>
      <c r="E12" s="346">
        <f>'TOTAL Samverkansbudget'!M10</f>
        <v>0</v>
      </c>
      <c r="F12" s="348"/>
      <c r="G12" s="348"/>
      <c r="H12" s="364"/>
      <c r="I12" s="364"/>
      <c r="J12" s="364"/>
      <c r="K12" s="364"/>
      <c r="L12" s="349"/>
      <c r="Y12" s="333"/>
    </row>
    <row r="13" spans="1:25" ht="15" x14ac:dyDescent="0.25">
      <c r="A13" s="354" t="s">
        <v>42</v>
      </c>
      <c r="B13" s="348"/>
      <c r="C13" s="348"/>
      <c r="D13" s="348"/>
      <c r="E13" s="336">
        <f>'TOTAL Samverkansbudget'!M11</f>
        <v>0</v>
      </c>
      <c r="F13" s="345"/>
      <c r="G13" s="348"/>
      <c r="H13" s="364"/>
      <c r="I13" s="364"/>
      <c r="J13" s="364"/>
      <c r="K13" s="364"/>
      <c r="L13" s="349"/>
      <c r="Y13" s="333"/>
    </row>
    <row r="14" spans="1:25" ht="15" x14ac:dyDescent="0.25">
      <c r="A14" s="356" t="s">
        <v>13</v>
      </c>
      <c r="B14" s="348"/>
      <c r="C14" s="348"/>
      <c r="D14" s="348"/>
      <c r="E14" s="336">
        <f>-'TOTAL Samverkansbudget'!M13</f>
        <v>0</v>
      </c>
      <c r="F14" s="337">
        <f>SUM(E11:E14)</f>
        <v>0</v>
      </c>
      <c r="G14" s="348"/>
      <c r="H14" s="364"/>
      <c r="I14" s="364"/>
      <c r="J14" s="364"/>
      <c r="K14" s="364"/>
      <c r="L14" s="349"/>
      <c r="Y14" s="333"/>
    </row>
    <row r="15" spans="1:25" x14ac:dyDescent="0.2">
      <c r="A15" s="335"/>
      <c r="B15" s="348"/>
      <c r="C15" s="348"/>
      <c r="D15" s="348"/>
      <c r="E15" s="344"/>
      <c r="F15" s="348"/>
      <c r="G15" s="348"/>
      <c r="H15" s="364"/>
      <c r="I15" s="364"/>
      <c r="J15" s="364"/>
      <c r="K15" s="364"/>
      <c r="L15" s="349"/>
      <c r="Y15" s="333"/>
    </row>
    <row r="16" spans="1:25" x14ac:dyDescent="0.2">
      <c r="A16" s="335"/>
      <c r="B16" s="348"/>
      <c r="C16" s="348"/>
      <c r="D16" s="348"/>
      <c r="E16" s="344"/>
      <c r="F16" s="348"/>
      <c r="G16" s="348"/>
      <c r="H16" s="364"/>
      <c r="I16" s="364"/>
      <c r="J16" s="364"/>
      <c r="K16" s="364"/>
      <c r="L16" s="349"/>
      <c r="Y16" s="333"/>
    </row>
    <row r="17" spans="1:25" ht="15.75" x14ac:dyDescent="0.25">
      <c r="A17" s="351" t="s">
        <v>59</v>
      </c>
      <c r="B17" s="348"/>
      <c r="C17" s="348"/>
      <c r="D17" s="348"/>
      <c r="E17" s="344"/>
      <c r="F17" s="338">
        <f>SUM(F8,F14)</f>
        <v>0</v>
      </c>
      <c r="G17" s="348"/>
      <c r="H17" s="364"/>
      <c r="I17" s="364"/>
      <c r="J17" s="364"/>
      <c r="K17" s="364"/>
      <c r="L17" s="349"/>
      <c r="Y17" s="333"/>
    </row>
    <row r="18" spans="1:25" x14ac:dyDescent="0.2">
      <c r="A18" s="335"/>
      <c r="B18" s="348"/>
      <c r="C18" s="348"/>
      <c r="D18" s="348"/>
      <c r="E18" s="344"/>
      <c r="F18" s="348"/>
      <c r="G18" s="348"/>
      <c r="H18" s="364"/>
      <c r="I18" s="364"/>
      <c r="J18" s="364"/>
      <c r="K18" s="364"/>
      <c r="L18" s="349"/>
      <c r="Y18" s="333"/>
    </row>
    <row r="19" spans="1:25" ht="15" x14ac:dyDescent="0.25">
      <c r="A19" s="357" t="s">
        <v>61</v>
      </c>
      <c r="B19" s="348"/>
      <c r="C19" s="339" t="e">
        <f>E6/F17</f>
        <v>#DIV/0!</v>
      </c>
      <c r="D19" s="348"/>
      <c r="E19" s="344"/>
      <c r="F19" s="348"/>
      <c r="G19" s="348"/>
      <c r="H19" s="364"/>
      <c r="I19" s="364"/>
      <c r="J19" s="364"/>
      <c r="K19" s="364"/>
      <c r="L19" s="349"/>
      <c r="Y19" s="333"/>
    </row>
    <row r="20" spans="1:25" ht="15" x14ac:dyDescent="0.25">
      <c r="A20" s="357"/>
      <c r="B20" s="348"/>
      <c r="C20" s="358"/>
      <c r="D20" s="348"/>
      <c r="E20" s="344"/>
      <c r="F20" s="348"/>
      <c r="G20" s="348"/>
      <c r="H20" s="364"/>
      <c r="I20" s="364"/>
      <c r="J20" s="364"/>
      <c r="K20" s="364"/>
      <c r="L20" s="349"/>
      <c r="Y20" s="333"/>
    </row>
    <row r="21" spans="1:25" x14ac:dyDescent="0.2">
      <c r="A21" s="359"/>
      <c r="B21" s="360"/>
      <c r="C21" s="360"/>
      <c r="D21" s="360"/>
      <c r="E21" s="361"/>
      <c r="F21" s="360"/>
      <c r="G21" s="360"/>
      <c r="H21" s="360"/>
      <c r="I21" s="360"/>
      <c r="J21" s="360"/>
      <c r="K21" s="360"/>
      <c r="L21" s="362"/>
      <c r="Y21" s="333"/>
    </row>
    <row r="22" spans="1:25" s="333" customFormat="1" x14ac:dyDescent="0.2">
      <c r="A22" s="363"/>
      <c r="B22" s="364"/>
      <c r="C22" s="364"/>
      <c r="D22" s="364"/>
      <c r="E22" s="365"/>
      <c r="F22" s="364"/>
      <c r="G22" s="364"/>
      <c r="H22" s="364"/>
      <c r="I22" s="364"/>
      <c r="J22" s="364"/>
      <c r="K22" s="364"/>
      <c r="L22" s="366"/>
    </row>
    <row r="23" spans="1:25" s="333" customFormat="1" ht="18.75" x14ac:dyDescent="0.3">
      <c r="A23" s="367" t="s">
        <v>127</v>
      </c>
      <c r="B23" s="348"/>
      <c r="C23" s="348"/>
      <c r="D23" s="348"/>
      <c r="E23" s="344"/>
      <c r="F23" s="348"/>
      <c r="G23" s="348"/>
      <c r="H23" s="364"/>
      <c r="I23" s="364"/>
      <c r="J23" s="364"/>
      <c r="K23" s="364"/>
      <c r="L23" s="366"/>
    </row>
    <row r="24" spans="1:25" s="333" customFormat="1" x14ac:dyDescent="0.2">
      <c r="A24" s="335"/>
      <c r="B24" s="348"/>
      <c r="C24" s="348"/>
      <c r="D24" s="348"/>
      <c r="E24" s="344"/>
      <c r="F24" s="348"/>
      <c r="G24" s="348"/>
      <c r="H24" s="364"/>
      <c r="I24" s="364"/>
      <c r="J24" s="364"/>
      <c r="K24" s="364"/>
      <c r="L24" s="366"/>
    </row>
    <row r="25" spans="1:25" s="333" customFormat="1" ht="15" x14ac:dyDescent="0.25">
      <c r="A25" s="354" t="s">
        <v>128</v>
      </c>
      <c r="B25" s="348"/>
      <c r="C25" s="348"/>
      <c r="D25" s="348"/>
      <c r="E25" s="336">
        <f>E6</f>
        <v>0</v>
      </c>
      <c r="F25" s="348"/>
      <c r="G25" s="348"/>
      <c r="H25" s="364"/>
      <c r="I25" s="364"/>
      <c r="J25" s="364"/>
      <c r="K25" s="364"/>
      <c r="L25" s="366"/>
    </row>
    <row r="26" spans="1:25" s="333" customFormat="1" ht="15" x14ac:dyDescent="0.25">
      <c r="A26" s="354" t="s">
        <v>129</v>
      </c>
      <c r="B26" s="348"/>
      <c r="C26" s="348"/>
      <c r="D26" s="348"/>
      <c r="E26" s="336">
        <f>'Budget projektägare'!B17+'Budget partners'!B17+'Budget partners'!G17+'Budget partners'!L17+'Budget partners'!Q17</f>
        <v>0</v>
      </c>
      <c r="F26" s="340" t="e">
        <f>E26/E25</f>
        <v>#DIV/0!</v>
      </c>
      <c r="G26" s="348"/>
      <c r="H26" s="365"/>
      <c r="I26" s="364"/>
      <c r="J26" s="364"/>
      <c r="K26" s="364"/>
      <c r="L26" s="366"/>
    </row>
    <row r="27" spans="1:25" s="333" customFormat="1" ht="15" x14ac:dyDescent="0.25">
      <c r="A27" s="356" t="s">
        <v>123</v>
      </c>
      <c r="B27" s="348"/>
      <c r="C27" s="348"/>
      <c r="D27" s="348"/>
      <c r="E27" s="336">
        <f>'Budget projektägare'!B16+'Budget partners'!B16+'Budget partners'!G16+'Budget partners'!L16+'Budget partners'!Q16+'TOTAL Samverkansbudget'!M9+'TOTAL Samverkansbudget'!M10+'TOTAL Samverkansbudget'!M11-'TOTAL Samverkansbudget'!M13</f>
        <v>0</v>
      </c>
      <c r="F27" s="341" t="e">
        <f>E27/(E25+E26)</f>
        <v>#DIV/0!</v>
      </c>
      <c r="G27" s="25" t="e">
        <f>IF(F27&gt;40%,"Får ej överstiga 40,00%",IF(F27&lt;40%,"",IF(F27=40%,"")))</f>
        <v>#DIV/0!</v>
      </c>
      <c r="H27" s="364"/>
      <c r="I27" s="364"/>
      <c r="J27" s="364"/>
      <c r="K27" s="364"/>
      <c r="L27" s="366"/>
    </row>
    <row r="28" spans="1:25" s="333" customFormat="1" x14ac:dyDescent="0.2">
      <c r="A28" s="335"/>
      <c r="B28" s="348"/>
      <c r="C28" s="348"/>
      <c r="D28" s="348"/>
      <c r="E28" s="344"/>
      <c r="F28" s="348"/>
      <c r="G28" s="348"/>
      <c r="H28" s="364"/>
      <c r="I28" s="364"/>
      <c r="J28" s="364"/>
      <c r="K28" s="364"/>
      <c r="L28" s="366"/>
    </row>
    <row r="29" spans="1:25" s="333" customFormat="1" ht="15" x14ac:dyDescent="0.25">
      <c r="A29" s="335"/>
      <c r="B29" s="348"/>
      <c r="C29" s="348"/>
      <c r="D29" s="348"/>
      <c r="E29" s="368">
        <f>SUM(E25:E28)</f>
        <v>0</v>
      </c>
      <c r="F29" s="348"/>
      <c r="G29" s="348"/>
      <c r="H29" s="364"/>
      <c r="I29" s="364"/>
      <c r="J29" s="364"/>
      <c r="K29" s="364"/>
      <c r="L29" s="366"/>
    </row>
    <row r="30" spans="1:25" s="333" customFormat="1" x14ac:dyDescent="0.2">
      <c r="A30" s="335"/>
      <c r="B30" s="369" t="s">
        <v>130</v>
      </c>
      <c r="C30" s="336">
        <f>0.4*(E25+E26)</f>
        <v>0</v>
      </c>
      <c r="D30" s="348"/>
      <c r="E30" s="344"/>
      <c r="F30" s="348"/>
      <c r="G30" s="348"/>
      <c r="H30" s="364"/>
      <c r="I30" s="364"/>
      <c r="J30" s="364"/>
      <c r="K30" s="364"/>
      <c r="L30" s="366"/>
    </row>
    <row r="31" spans="1:25" s="333" customFormat="1" x14ac:dyDescent="0.2">
      <c r="A31" s="335"/>
      <c r="B31" s="370" t="s">
        <v>131</v>
      </c>
      <c r="C31" s="336">
        <f>-E27</f>
        <v>0</v>
      </c>
      <c r="D31" s="348"/>
      <c r="E31" s="344"/>
      <c r="F31" s="348"/>
      <c r="G31" s="348"/>
      <c r="H31" s="364"/>
      <c r="I31" s="364"/>
      <c r="J31" s="364"/>
      <c r="K31" s="364"/>
      <c r="L31" s="366"/>
    </row>
    <row r="32" spans="1:25" s="333" customFormat="1" x14ac:dyDescent="0.2">
      <c r="A32" s="335"/>
      <c r="B32" s="370" t="s">
        <v>132</v>
      </c>
      <c r="C32" s="342">
        <f>SUM(C30:C31)</f>
        <v>0</v>
      </c>
      <c r="D32" s="369" t="s">
        <v>133</v>
      </c>
      <c r="E32" s="344"/>
      <c r="F32" s="348"/>
      <c r="G32" s="348"/>
      <c r="H32" s="348"/>
      <c r="I32" s="348"/>
      <c r="J32" s="364"/>
      <c r="K32" s="364"/>
      <c r="L32" s="366"/>
    </row>
    <row r="33" spans="1:25" s="333" customFormat="1" x14ac:dyDescent="0.2">
      <c r="A33" s="335"/>
      <c r="B33" s="348"/>
      <c r="C33" s="348"/>
      <c r="D33" s="348"/>
      <c r="E33" s="344"/>
      <c r="F33" s="348"/>
      <c r="G33" s="348"/>
      <c r="H33" s="348"/>
      <c r="I33" s="348"/>
      <c r="J33" s="364"/>
      <c r="K33" s="364"/>
      <c r="L33" s="366"/>
    </row>
    <row r="34" spans="1:25" s="333" customFormat="1" x14ac:dyDescent="0.2">
      <c r="A34" s="335"/>
      <c r="B34" s="348"/>
      <c r="C34" s="348"/>
      <c r="D34" s="348"/>
      <c r="E34" s="344"/>
      <c r="F34" s="348"/>
      <c r="G34" s="348"/>
      <c r="H34" s="348"/>
      <c r="I34" s="348"/>
      <c r="J34" s="364"/>
      <c r="K34" s="364"/>
      <c r="L34" s="366"/>
    </row>
    <row r="35" spans="1:25" s="333" customFormat="1" ht="15.75" x14ac:dyDescent="0.25">
      <c r="A35" s="335"/>
      <c r="B35" s="348"/>
      <c r="C35" s="348"/>
      <c r="D35" s="348"/>
      <c r="E35" s="348"/>
      <c r="F35" s="338">
        <f>E29</f>
        <v>0</v>
      </c>
      <c r="G35" s="348"/>
      <c r="H35" s="371">
        <f>F35-F17</f>
        <v>0</v>
      </c>
      <c r="I35" s="372" t="s">
        <v>60</v>
      </c>
      <c r="J35" s="348"/>
      <c r="K35" s="348"/>
      <c r="L35" s="349"/>
      <c r="Y35" s="334"/>
    </row>
    <row r="36" spans="1:25" s="333" customFormat="1" x14ac:dyDescent="0.2">
      <c r="A36" s="335"/>
      <c r="B36" s="348"/>
      <c r="C36" s="348"/>
      <c r="D36" s="348"/>
      <c r="E36" s="344"/>
      <c r="F36" s="348"/>
      <c r="G36" s="348"/>
      <c r="H36" s="348"/>
      <c r="I36" s="348"/>
      <c r="J36" s="348"/>
      <c r="K36" s="348"/>
      <c r="L36" s="349"/>
      <c r="Y36" s="334"/>
    </row>
    <row r="37" spans="1:25" s="333" customFormat="1" x14ac:dyDescent="0.2">
      <c r="A37" s="335"/>
      <c r="B37" s="348"/>
      <c r="C37" s="348"/>
      <c r="D37" s="348"/>
      <c r="E37" s="344"/>
      <c r="F37" s="348"/>
      <c r="G37" s="348"/>
      <c r="H37" s="348"/>
      <c r="I37" s="348"/>
      <c r="J37" s="348"/>
      <c r="K37" s="348"/>
      <c r="L37" s="349"/>
      <c r="Y37" s="334"/>
    </row>
    <row r="38" spans="1:25" ht="13.5" thickBot="1" x14ac:dyDescent="0.25">
      <c r="A38" s="373"/>
      <c r="B38" s="374"/>
      <c r="C38" s="374"/>
      <c r="D38" s="374"/>
      <c r="E38" s="375"/>
      <c r="F38" s="374"/>
      <c r="G38" s="374"/>
      <c r="H38" s="374"/>
      <c r="I38" s="374"/>
      <c r="J38" s="374"/>
      <c r="K38" s="374"/>
      <c r="L38" s="376"/>
    </row>
  </sheetData>
  <pageMargins left="0.7" right="0.7" top="0.75" bottom="0.75" header="0.3" footer="0.3"/>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D9FD9-BB90-4DBA-BCAD-E09D8ECA7A24}">
  <dimension ref="A1:K11"/>
  <sheetViews>
    <sheetView workbookViewId="0">
      <selection activeCell="E3" sqref="E3"/>
    </sheetView>
  </sheetViews>
  <sheetFormatPr defaultColWidth="9.140625" defaultRowHeight="18.75" x14ac:dyDescent="0.3"/>
  <cols>
    <col min="1" max="4" width="9.140625" style="30"/>
    <col min="5" max="5" width="10.42578125" style="30" bestFit="1" customWidth="1"/>
    <col min="6" max="8" width="9.140625" style="30"/>
    <col min="9" max="9" width="9" style="30" customWidth="1"/>
    <col min="10" max="16384" width="9.140625" style="30"/>
  </cols>
  <sheetData>
    <row r="1" spans="1:11" x14ac:dyDescent="0.3">
      <c r="A1" s="289" t="s">
        <v>108</v>
      </c>
      <c r="B1" s="289"/>
      <c r="C1" s="289"/>
      <c r="D1" s="289"/>
      <c r="E1" s="289"/>
      <c r="F1" s="289"/>
      <c r="G1" s="289"/>
      <c r="H1" s="289"/>
      <c r="I1" s="289"/>
      <c r="J1" s="290"/>
      <c r="K1" s="290"/>
    </row>
    <row r="2" spans="1:11" x14ac:dyDescent="0.3">
      <c r="A2" s="289"/>
      <c r="B2" s="289"/>
      <c r="C2" s="289"/>
      <c r="D2" s="289"/>
      <c r="E2" s="289"/>
      <c r="F2" s="289"/>
      <c r="G2" s="289"/>
      <c r="H2" s="289"/>
      <c r="I2" s="289"/>
      <c r="J2" s="290"/>
      <c r="K2" s="290"/>
    </row>
    <row r="3" spans="1:11" x14ac:dyDescent="0.3">
      <c r="A3" s="291"/>
      <c r="B3" s="291"/>
      <c r="C3" s="291"/>
      <c r="D3" s="292" t="s">
        <v>109</v>
      </c>
      <c r="E3" s="29"/>
      <c r="F3" s="327" t="s">
        <v>110</v>
      </c>
      <c r="G3" s="291"/>
      <c r="H3" s="291"/>
      <c r="I3" s="291"/>
      <c r="J3" s="290"/>
      <c r="K3" s="290"/>
    </row>
    <row r="4" spans="1:11" x14ac:dyDescent="0.3">
      <c r="A4" s="291"/>
      <c r="B4" s="291"/>
      <c r="C4" s="291"/>
      <c r="D4" s="292" t="s">
        <v>111</v>
      </c>
      <c r="E4" s="291">
        <v>12</v>
      </c>
      <c r="F4" s="291"/>
      <c r="G4" s="291"/>
      <c r="H4" s="291"/>
      <c r="I4" s="291"/>
      <c r="J4" s="290"/>
      <c r="K4" s="290"/>
    </row>
    <row r="5" spans="1:11" x14ac:dyDescent="0.3">
      <c r="A5" s="291"/>
      <c r="B5" s="291"/>
      <c r="C5" s="291"/>
      <c r="D5" s="292" t="s">
        <v>112</v>
      </c>
      <c r="E5" s="295">
        <f>E4*E3</f>
        <v>0</v>
      </c>
      <c r="F5" s="291"/>
      <c r="G5" s="291"/>
      <c r="H5" s="291"/>
      <c r="I5" s="291"/>
      <c r="J5" s="290"/>
      <c r="K5" s="290"/>
    </row>
    <row r="6" spans="1:11" x14ac:dyDescent="0.3">
      <c r="A6" s="291"/>
      <c r="B6" s="291"/>
      <c r="C6" s="291"/>
      <c r="D6" s="292" t="s">
        <v>113</v>
      </c>
      <c r="E6" s="291">
        <v>1720</v>
      </c>
      <c r="F6" s="291"/>
      <c r="G6" s="291"/>
      <c r="H6" s="291"/>
      <c r="I6" s="291"/>
      <c r="J6" s="290"/>
      <c r="K6" s="290"/>
    </row>
    <row r="7" spans="1:11" x14ac:dyDescent="0.3">
      <c r="A7" s="291"/>
      <c r="B7" s="291"/>
      <c r="C7" s="291"/>
      <c r="D7" s="292" t="s">
        <v>114</v>
      </c>
      <c r="E7" s="296">
        <f>E5/E6</f>
        <v>0</v>
      </c>
      <c r="F7" s="291" t="s">
        <v>115</v>
      </c>
      <c r="G7" s="291"/>
      <c r="H7" s="291"/>
      <c r="I7" s="291"/>
      <c r="J7" s="290"/>
      <c r="K7" s="290"/>
    </row>
    <row r="8" spans="1:11" x14ac:dyDescent="0.3">
      <c r="A8" s="291"/>
      <c r="B8" s="293"/>
      <c r="C8" s="293"/>
      <c r="D8" s="292" t="s">
        <v>118</v>
      </c>
      <c r="E8" s="31"/>
      <c r="F8" s="327" t="s">
        <v>119</v>
      </c>
      <c r="G8" s="328"/>
      <c r="H8" s="328"/>
      <c r="I8" s="328"/>
      <c r="J8" s="290"/>
      <c r="K8" s="290"/>
    </row>
    <row r="9" spans="1:11" x14ac:dyDescent="0.3">
      <c r="A9" s="291"/>
      <c r="B9" s="291"/>
      <c r="C9" s="291"/>
      <c r="D9" s="291"/>
      <c r="E9" s="296">
        <f>E11-E7</f>
        <v>0</v>
      </c>
      <c r="F9" s="291" t="s">
        <v>116</v>
      </c>
      <c r="G9" s="291"/>
      <c r="H9" s="291"/>
      <c r="I9" s="291"/>
      <c r="J9" s="290"/>
      <c r="K9" s="290"/>
    </row>
    <row r="10" spans="1:11" x14ac:dyDescent="0.3">
      <c r="A10" s="291"/>
      <c r="B10" s="291"/>
      <c r="C10" s="291"/>
      <c r="D10" s="291"/>
      <c r="E10" s="291"/>
      <c r="F10" s="291"/>
      <c r="G10" s="291"/>
      <c r="H10" s="291"/>
      <c r="I10" s="291"/>
      <c r="J10" s="290"/>
      <c r="K10" s="290"/>
    </row>
    <row r="11" spans="1:11" x14ac:dyDescent="0.3">
      <c r="A11" s="291"/>
      <c r="B11" s="291"/>
      <c r="C11" s="291"/>
      <c r="D11" s="294" t="s">
        <v>117</v>
      </c>
      <c r="E11" s="297">
        <f>(1+E8)*E7</f>
        <v>0</v>
      </c>
      <c r="F11" s="291"/>
      <c r="G11" s="291"/>
      <c r="H11" s="291"/>
      <c r="I11" s="291"/>
      <c r="J11" s="290"/>
      <c r="K11" s="290"/>
    </row>
  </sheetData>
  <sheetProtection algorithmName="SHA-512" hashValue="0dBEU7ANzr5Y+UjwLB0kDwsdKUcn1aGh/25ysrCw/wV2Kv+QtaI8c4KcSonFUYRcgvGwzk5h4ZXfmF1fXlTHhQ==" saltValue="PepcAQ2TaEffzfdOySSOG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C0B4B4A1416EC46A1ACCC1D35228C42" ma:contentTypeVersion="26" ma:contentTypeDescription="Skapa ett nytt dokument." ma:contentTypeScope="" ma:versionID="30d98b2d1f2751f92740018ca1ead05e">
  <xsd:schema xmlns:xsd="http://www.w3.org/2001/XMLSchema" xmlns:xs="http://www.w3.org/2001/XMLSchema" xmlns:p="http://schemas.microsoft.com/office/2006/metadata/properties" xmlns:ns2="7c4da9c8-694d-4ee0-aca6-82ab5b85be04" xmlns:ns3="17c6f7ac-0690-44eb-b0b7-6a0a1ed295d9" targetNamespace="http://schemas.microsoft.com/office/2006/metadata/properties" ma:root="true" ma:fieldsID="91b802141ae9221eb9484e17f529da86" ns2:_="" ns3:_="">
    <xsd:import namespace="7c4da9c8-694d-4ee0-aca6-82ab5b85be04"/>
    <xsd:import namespace="17c6f7ac-0690-44eb-b0b7-6a0a1ed295d9"/>
    <xsd:element name="properties">
      <xsd:complexType>
        <xsd:sequence>
          <xsd:element name="documentManagement">
            <xsd:complexType>
              <xsd:all>
                <xsd:element ref="ns2:Ansvarig" minOccurs="0"/>
                <xsd:element ref="ns2:Anteckning" minOccurs="0"/>
                <xsd:element ref="ns2:Diarienummer" minOccurs="0"/>
                <xsd:element ref="ns2:Typavdokument" minOccurs="0"/>
                <xsd:element ref="ns2:G_x00e4_llandeversion" minOccurs="0"/>
                <xsd:element ref="ns2:Platspublicerad" minOccurs="0"/>
                <xsd:element ref="ns2:Beslutaddatum" minOccurs="0"/>
                <xsd:element ref="ns2:St_x00f6_dtyp" minOccurs="0"/>
                <xsd:element ref="ns2:Status"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2:MediaServiceGenerationTime" minOccurs="0"/>
                <xsd:element ref="ns2:MediaServiceEventHashCode" minOccurs="0"/>
                <xsd:element ref="ns3:SharedWithDetails" minOccurs="0"/>
                <xsd:element ref="ns2:MediaServiceMetadata"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da9c8-694d-4ee0-aca6-82ab5b85be04" elementFormDefault="qualified">
    <xsd:import namespace="http://schemas.microsoft.com/office/2006/documentManagement/types"/>
    <xsd:import namespace="http://schemas.microsoft.com/office/infopath/2007/PartnerControls"/>
    <xsd:element name="Ansvarig" ma:index="2" nillable="true" ma:displayName="Ansvarig" ma:description="Ansvarig för mappens innehåll och struktur" ma:list="UserInfo" ma:SharePointGroup="0" ma:internalName="Ansvarig"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teckning" ma:index="3" nillable="true" ma:displayName="Anteckning" ma:internalName="Anteckning" ma:readOnly="false">
      <xsd:simpleType>
        <xsd:restriction base="dms:Text">
          <xsd:maxLength value="255"/>
        </xsd:restriction>
      </xsd:simpleType>
    </xsd:element>
    <xsd:element name="Diarienummer" ma:index="4" nillable="true" ma:displayName="Diarienummer" ma:description="Ange diarienummer" ma:format="Dropdown" ma:internalName="Diarienummer" ma:readOnly="false">
      <xsd:simpleType>
        <xsd:restriction base="dms:Text">
          <xsd:maxLength value="255"/>
        </xsd:restriction>
      </xsd:simpleType>
    </xsd:element>
    <xsd:element name="Typavdokument" ma:index="5" nillable="true" ma:displayName="Typ av dokument" ma:format="Dropdown" ma:internalName="Typavdokument" ma:readOnly="false">
      <xsd:simpleType>
        <xsd:restriction base="dms:Choice">
          <xsd:enumeration value="Dokument"/>
          <xsd:enumeration value="Mall"/>
        </xsd:restriction>
      </xsd:simpleType>
    </xsd:element>
    <xsd:element name="G_x00e4_llandeversion" ma:index="6" nillable="true" ma:displayName="Versionsnummer" ma:format="Dropdown" ma:internalName="G_x00e4_llandeversion" ma:readOnly="false">
      <xsd:simpleType>
        <xsd:restriction base="dms:Text">
          <xsd:maxLength value="255"/>
        </xsd:restriction>
      </xsd:simpleType>
    </xsd:element>
    <xsd:element name="Platspublicerad" ma:index="7" nillable="true" ma:displayName="Plats publicerad" ma:format="Dropdown" ma:internalName="Platspublicerad" ma:readOnly="false">
      <xsd:simpleType>
        <xsd:union memberTypes="dms:Text">
          <xsd:simpleType>
            <xsd:restriction base="dms:Choice">
              <xsd:enumeration value="Guru"/>
              <xsd:enumeration value="Externa webben"/>
              <xsd:enumeration value="Dokumentmall Nyps 2020"/>
              <xsd:enumeration value="Dokumentmall Nyps"/>
              <xsd:enumeration value="Min ansökan"/>
              <xsd:enumeration value="Direktdistribuerad"/>
              <xsd:enumeration value="Avpublicerad (arkiverad)"/>
            </xsd:restriction>
          </xsd:simpleType>
        </xsd:union>
      </xsd:simpleType>
    </xsd:element>
    <xsd:element name="Beslutaddatum" ma:index="8" nillable="true" ma:displayName="Beslutad datum" ma:description="Ange det datum då gällande version beslutades" ma:format="DateOnly" ma:internalName="Beslutaddatum" ma:readOnly="false">
      <xsd:simpleType>
        <xsd:restriction base="dms:DateTime"/>
      </xsd:simpleType>
    </xsd:element>
    <xsd:element name="St_x00f6_dtyp" ma:index="9" nillable="true" ma:displayName="Stödtyp" ma:description="Ange stödtyp" ma:format="Dropdown" ma:internalName="St_x00f6_dtyp">
      <xsd:simpleType>
        <xsd:restriction base="dms:Choice">
          <xsd:enumeration value="ERUF - Regionala 14-20"/>
          <xsd:enumeration value="ERUF - ÖKS 14-20"/>
          <xsd:enumeration value="Nationella projektmedel"/>
          <xsd:enumeration value="Verksamhetsbidrag"/>
          <xsd:enumeration value="Företagsstöd"/>
          <xsd:enumeration value="Landsbygdsprogrammet"/>
          <xsd:enumeration value="Alla"/>
        </xsd:restriction>
      </xsd:simpleType>
    </xsd:element>
    <xsd:element name="Status" ma:index="10" nillable="true" ma:displayName="Status" ma:description="Ange dokumentets status" ma:format="Dropdown" ma:internalName="Status" ma:readOnly="false">
      <xsd:simpleType>
        <xsd:restriction base="dms:Choice">
          <xsd:enumeration value="Under arbete"/>
          <xsd:enumeration value="Gällande"/>
          <xsd:enumeration value="Arkiverad"/>
        </xsd:restriction>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hidden="true" ma:internalName="MediaServiceAutoTags" ma:readOnly="true">
      <xsd:simpleType>
        <xsd:restriction base="dms:Text"/>
      </xsd:simpleType>
    </xsd:element>
    <xsd:element name="MediaServiceOCR" ma:index="13" nillable="true" ma:displayName="MediaServiceOCR" ma:hidden="true" ma:internalName="MediaServiceOCR"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6" nillable="true" ma:displayName="MediaServiceLocation" ma:hidden="true" ma:internalName="MediaServiceLocatio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Metadata" ma:index="25" nillable="true" ma:displayName="MediaServiceMetadata" ma:hidden="true" ma:internalName="MediaService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hidden="true" ma:internalName="MediaServiceKeyPoints" ma:readOnly="true">
      <xsd:simpleType>
        <xsd:restriction base="dms:Note"/>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Bildmarkeringar" ma:readOnly="false" ma:fieldId="{5cf76f15-5ced-4ddc-b409-7134ff3c332f}" ma:taxonomyMulti="true" ma:sspId="5b45415a-8733-456d-9523-553acdece04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6f7ac-0690-44eb-b0b7-6a0a1ed295d9" elementFormDefault="qualified">
    <xsd:import namespace="http://schemas.microsoft.com/office/2006/documentManagement/types"/>
    <xsd:import namespace="http://schemas.microsoft.com/office/infopath/2007/PartnerControls"/>
    <xsd:element name="SharedWithUsers" ma:index="21" nillable="true" ma:displayName="Dela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lat med information" ma:hidden="true" ma:internalName="SharedWithDetails" ma:readOnly="true">
      <xsd:simpleType>
        <xsd:restriction base="dms:Note"/>
      </xsd:simpleType>
    </xsd:element>
    <xsd:element name="TaxCatchAll" ma:index="32" nillable="true" ma:displayName="Taxonomy Catch All Column" ma:hidden="true" ma:list="{d996a6f1-10a0-4d80-8433-d4a7bb0301c4}" ma:internalName="TaxCatchAll" ma:showField="CatchAllData" ma:web="17c6f7ac-0690-44eb-b0b7-6a0a1ed295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c6f7ac-0690-44eb-b0b7-6a0a1ed295d9" xsi:nil="true"/>
    <lcf76f155ced4ddcb4097134ff3c332f xmlns="7c4da9c8-694d-4ee0-aca6-82ab5b85be04">
      <Terms xmlns="http://schemas.microsoft.com/office/infopath/2007/PartnerControls"/>
    </lcf76f155ced4ddcb4097134ff3c332f>
    <Ansvarig xmlns="7c4da9c8-694d-4ee0-aca6-82ab5b85be04">
      <UserInfo>
        <DisplayName/>
        <AccountId xsi:nil="true"/>
        <AccountType/>
      </UserInfo>
    </Ansvarig>
    <Anteckning xmlns="7c4da9c8-694d-4ee0-aca6-82ab5b85be04" xsi:nil="true"/>
    <Typavdokument xmlns="7c4da9c8-694d-4ee0-aca6-82ab5b85be04" xsi:nil="true"/>
    <St_x00f6_dtyp xmlns="7c4da9c8-694d-4ee0-aca6-82ab5b85be04" xsi:nil="true"/>
    <Platspublicerad xmlns="7c4da9c8-694d-4ee0-aca6-82ab5b85be04" xsi:nil="true"/>
    <Status xmlns="7c4da9c8-694d-4ee0-aca6-82ab5b85be04" xsi:nil="true"/>
    <Beslutaddatum xmlns="7c4da9c8-694d-4ee0-aca6-82ab5b85be04" xsi:nil="true"/>
    <Diarienummer xmlns="7c4da9c8-694d-4ee0-aca6-82ab5b85be04" xsi:nil="true"/>
    <G_x00e4_llandeversion xmlns="7c4da9c8-694d-4ee0-aca6-82ab5b85be04" xsi:nil="true"/>
  </documentManagement>
</p:properties>
</file>

<file path=customXml/itemProps1.xml><?xml version="1.0" encoding="utf-8"?>
<ds:datastoreItem xmlns:ds="http://schemas.openxmlformats.org/officeDocument/2006/customXml" ds:itemID="{5CE9B5B8-53E7-4ED3-A274-7E9ADF2C03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da9c8-694d-4ee0-aca6-82ab5b85be04"/>
    <ds:schemaRef ds:uri="17c6f7ac-0690-44eb-b0b7-6a0a1ed295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AA1191-56B6-4E00-842A-2030AC0DB1DB}">
  <ds:schemaRefs>
    <ds:schemaRef ds:uri="http://schemas.microsoft.com/sharepoint/v3/contenttype/forms"/>
  </ds:schemaRefs>
</ds:datastoreItem>
</file>

<file path=customXml/itemProps3.xml><?xml version="1.0" encoding="utf-8"?>
<ds:datastoreItem xmlns:ds="http://schemas.openxmlformats.org/officeDocument/2006/customXml" ds:itemID="{6A64DCDB-C612-47CE-B3A7-0EB4A75BF03F}">
  <ds:schemaRefs>
    <ds:schemaRef ds:uri="http://schemas.openxmlformats.org/package/2006/metadata/core-properties"/>
    <ds:schemaRef ds:uri="http://purl.org/dc/elements/1.1/"/>
    <ds:schemaRef ds:uri="http://www.w3.org/XML/1998/namespace"/>
    <ds:schemaRef ds:uri="http://schemas.microsoft.com/office/2006/documentManagement/types"/>
    <ds:schemaRef ds:uri="90fe8254-3cb8-4adf-88e6-7a26973f5763"/>
    <ds:schemaRef ds:uri="http://purl.org/dc/dcmitype/"/>
    <ds:schemaRef ds:uri="http://schemas.microsoft.com/office/2006/metadata/properties"/>
    <ds:schemaRef ds:uri="http://schemas.microsoft.com/office/infopath/2007/PartnerControls"/>
    <ds:schemaRef ds:uri="45262d8e-c3b0-4765-a617-072235cb23d2"/>
    <ds:schemaRef ds:uri="http://purl.org/dc/terms/"/>
    <ds:schemaRef ds:uri="17c6f7ac-0690-44eb-b0b7-6a0a1ed295d9"/>
    <ds:schemaRef ds:uri="7c4da9c8-694d-4ee0-aca6-82ab5b85be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2</vt:i4>
      </vt:variant>
    </vt:vector>
  </HeadingPairs>
  <TitlesOfParts>
    <vt:vector size="9" baseType="lpstr">
      <vt:lpstr>Aktivitetsplan</vt:lpstr>
      <vt:lpstr>TOTAL Årsuppdelad</vt:lpstr>
      <vt:lpstr>Budget projektägare</vt:lpstr>
      <vt:lpstr>TOTAL Samverkansbudget</vt:lpstr>
      <vt:lpstr>Budget partners</vt:lpstr>
      <vt:lpstr>Faktisk budget vs PersIntensivt</vt:lpstr>
      <vt:lpstr>Hjälp beräkning timkostnad</vt:lpstr>
      <vt:lpstr>'TOTAL Samverkansbudget'!Utskriftsområde</vt:lpstr>
      <vt:lpstr>'TOTAL Årsuppdelad'!Utskriftsområde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Matilda Kullebjörk</dc:creator>
  <cp:keywords/>
  <dc:description/>
  <cp:lastModifiedBy>Olof Falk</cp:lastModifiedBy>
  <cp:revision/>
  <cp:lastPrinted>2024-04-25T14:04:52Z</cp:lastPrinted>
  <dcterms:created xsi:type="dcterms:W3CDTF">2022-07-27T13:28:03Z</dcterms:created>
  <dcterms:modified xsi:type="dcterms:W3CDTF">2025-01-13T10:17:19Z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0x0101002B1DED0B9C520D4FB9A5AEDFBE5478A5</vt:lpwstr>
  </property>
  <property fmtid="{D5CDD505-2E9C-101B-9397-08002B2CF9AE}" pid="3" name="MediaServiceImageTags">
    <vt:lpwstr/>
  </property>
</Properties>
</file>