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UF_Företag\Stöd till civilsamhället\03 Projektbidrag särskilda satsningar\Meningsfull fritid i våra landsbygder (inriktning 2025-2026)\Mallar\"/>
    </mc:Choice>
  </mc:AlternateContent>
  <xr:revisionPtr revIDLastSave="0" documentId="13_ncr:1_{1A77549C-2A55-406D-A478-66C2A2F49F39}" xr6:coauthVersionLast="47" xr6:coauthVersionMax="47" xr10:uidLastSave="{00000000-0000-0000-0000-000000000000}"/>
  <bookViews>
    <workbookView xWindow="28680" yWindow="-120" windowWidth="29040" windowHeight="15720" xr2:uid="{4BAE8256-CED9-4CA6-9171-FBDAA0E568E1}"/>
  </bookViews>
  <sheets>
    <sheet name="Handledning" sheetId="42" r:id="rId1"/>
    <sheet name="Budget projektägare" sheetId="2" r:id="rId2"/>
    <sheet name="Specifikation Personal" sheetId="40" r:id="rId3"/>
    <sheet name="Budget Samverkanspartners" sheetId="33" r:id="rId4"/>
    <sheet name="TOTAL Samverkansbudget" sheetId="18" r:id="rId5"/>
  </sheets>
  <definedNames>
    <definedName name="_xlnm.Print_Area" localSheetId="4">'TOTAL Samverkansbudget'!$A$1:$N$26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40" l="1"/>
  <c r="E28" i="40"/>
  <c r="E29" i="40"/>
  <c r="E30" i="40"/>
  <c r="E31" i="40"/>
  <c r="E32" i="40"/>
  <c r="E26" i="40"/>
  <c r="E17" i="40"/>
  <c r="E18" i="40"/>
  <c r="E19" i="40"/>
  <c r="E20" i="40"/>
  <c r="E21" i="40"/>
  <c r="E22" i="40"/>
  <c r="E16" i="40"/>
  <c r="E7" i="40"/>
  <c r="E8" i="40"/>
  <c r="E9" i="40"/>
  <c r="E10" i="40"/>
  <c r="E11" i="40"/>
  <c r="E12" i="40"/>
  <c r="E6" i="40"/>
  <c r="B10" i="2" l="1"/>
  <c r="C14" i="2"/>
  <c r="B11" i="2"/>
  <c r="B12" i="2"/>
  <c r="B13" i="2"/>
  <c r="B9" i="2"/>
  <c r="C48" i="33"/>
  <c r="C33" i="33" s="1"/>
  <c r="D48" i="33"/>
  <c r="E48" i="33"/>
  <c r="F48" i="33"/>
  <c r="I48" i="33"/>
  <c r="I33" i="33" s="1"/>
  <c r="J48" i="33"/>
  <c r="K48" i="33"/>
  <c r="L48" i="33"/>
  <c r="N48" i="33"/>
  <c r="O48" i="33"/>
  <c r="P48" i="33"/>
  <c r="Q48" i="33"/>
  <c r="S48" i="33"/>
  <c r="T48" i="33"/>
  <c r="U48" i="33"/>
  <c r="V48" i="33"/>
  <c r="X48" i="33"/>
  <c r="Y48" i="33"/>
  <c r="Z48" i="33"/>
  <c r="AA48" i="33"/>
  <c r="AB48" i="33"/>
  <c r="AC48" i="33"/>
  <c r="D6" i="2"/>
  <c r="B14" i="2" l="1"/>
  <c r="E33" i="40"/>
  <c r="I7" i="33" s="1"/>
  <c r="E13" i="40"/>
  <c r="C6" i="2" s="1"/>
  <c r="B7" i="2" s="1"/>
  <c r="E23" i="40" l="1"/>
  <c r="C7" i="33" s="1"/>
  <c r="D29" i="2"/>
  <c r="M28" i="33" l="1"/>
  <c r="E47" i="2" l="1"/>
  <c r="E40" i="2"/>
  <c r="E28" i="2"/>
  <c r="E21" i="2"/>
  <c r="E14" i="2"/>
  <c r="E7" i="2"/>
  <c r="U41" i="33"/>
  <c r="U29" i="33"/>
  <c r="U22" i="33"/>
  <c r="U15" i="33"/>
  <c r="U8" i="33"/>
  <c r="P41" i="33"/>
  <c r="P29" i="33"/>
  <c r="P22" i="33"/>
  <c r="P15" i="33"/>
  <c r="P8" i="33"/>
  <c r="K41" i="33"/>
  <c r="K29" i="33"/>
  <c r="K22" i="33"/>
  <c r="K15" i="33"/>
  <c r="K8" i="33"/>
  <c r="E41" i="33"/>
  <c r="E29" i="33"/>
  <c r="E22" i="33"/>
  <c r="E15" i="33"/>
  <c r="E8" i="33"/>
  <c r="R11" i="33"/>
  <c r="R12" i="33"/>
  <c r="R13" i="33"/>
  <c r="R14" i="33"/>
  <c r="M11" i="33"/>
  <c r="M12" i="33"/>
  <c r="M13" i="33"/>
  <c r="M14" i="33"/>
  <c r="H11" i="33"/>
  <c r="H12" i="33"/>
  <c r="H13" i="33"/>
  <c r="H14" i="33"/>
  <c r="B11" i="33"/>
  <c r="B12" i="33"/>
  <c r="B13" i="33"/>
  <c r="B43" i="2"/>
  <c r="B44" i="2"/>
  <c r="B45" i="2"/>
  <c r="B46" i="2"/>
  <c r="B42" i="2"/>
  <c r="B37" i="2"/>
  <c r="B38" i="2"/>
  <c r="B39" i="2"/>
  <c r="B36" i="2"/>
  <c r="B24" i="2"/>
  <c r="B25" i="2"/>
  <c r="B26" i="2"/>
  <c r="B27" i="2"/>
  <c r="B23" i="2"/>
  <c r="B17" i="2"/>
  <c r="B18" i="2"/>
  <c r="B19" i="2"/>
  <c r="B20" i="2"/>
  <c r="B16" i="2"/>
  <c r="F47" i="2"/>
  <c r="D47" i="2"/>
  <c r="C47" i="2"/>
  <c r="C32" i="2" s="1"/>
  <c r="F40" i="2"/>
  <c r="D40" i="2"/>
  <c r="C40" i="2"/>
  <c r="C48" i="2" s="1"/>
  <c r="F28" i="2"/>
  <c r="D28" i="2"/>
  <c r="C28" i="2"/>
  <c r="F21" i="2"/>
  <c r="D21" i="2"/>
  <c r="C21" i="2"/>
  <c r="F14" i="2"/>
  <c r="D14" i="2"/>
  <c r="F7" i="2"/>
  <c r="D7" i="2"/>
  <c r="C7" i="2"/>
  <c r="R47" i="33"/>
  <c r="R46" i="33"/>
  <c r="R45" i="33"/>
  <c r="R44" i="33"/>
  <c r="R43" i="33"/>
  <c r="V41" i="33"/>
  <c r="T41" i="33"/>
  <c r="S41" i="33"/>
  <c r="R40" i="33"/>
  <c r="R39" i="33"/>
  <c r="R38" i="33"/>
  <c r="R37" i="33"/>
  <c r="R35" i="33"/>
  <c r="V29" i="33"/>
  <c r="T29" i="33"/>
  <c r="S29" i="33"/>
  <c r="R28" i="33"/>
  <c r="R27" i="33"/>
  <c r="R26" i="33"/>
  <c r="R25" i="33"/>
  <c r="R24" i="33"/>
  <c r="V22" i="33"/>
  <c r="T22" i="33"/>
  <c r="S22" i="33"/>
  <c r="R21" i="33"/>
  <c r="R20" i="33"/>
  <c r="R19" i="33"/>
  <c r="R18" i="33"/>
  <c r="R17" i="33"/>
  <c r="V15" i="33"/>
  <c r="T15" i="33"/>
  <c r="S15" i="33"/>
  <c r="R10" i="33"/>
  <c r="V8" i="33"/>
  <c r="T8" i="33"/>
  <c r="S8" i="33"/>
  <c r="R7" i="33"/>
  <c r="M47" i="33"/>
  <c r="M46" i="33"/>
  <c r="M45" i="33"/>
  <c r="M44" i="33"/>
  <c r="M43" i="33"/>
  <c r="Q41" i="33"/>
  <c r="O41" i="33"/>
  <c r="N41" i="33"/>
  <c r="M40" i="33"/>
  <c r="M39" i="33"/>
  <c r="M38" i="33"/>
  <c r="M37" i="33"/>
  <c r="M35" i="33"/>
  <c r="Q29" i="33"/>
  <c r="O29" i="33"/>
  <c r="N29" i="33"/>
  <c r="M27" i="33"/>
  <c r="M26" i="33"/>
  <c r="M25" i="33"/>
  <c r="M24" i="33"/>
  <c r="Q22" i="33"/>
  <c r="O22" i="33"/>
  <c r="N22" i="33"/>
  <c r="M21" i="33"/>
  <c r="M20" i="33"/>
  <c r="M19" i="33"/>
  <c r="M18" i="33"/>
  <c r="M17" i="33"/>
  <c r="Q15" i="33"/>
  <c r="O15" i="33"/>
  <c r="N15" i="33"/>
  <c r="M10" i="33"/>
  <c r="Q8" i="33"/>
  <c r="O8" i="33"/>
  <c r="N8" i="33"/>
  <c r="M7" i="33"/>
  <c r="H47" i="33"/>
  <c r="H46" i="33"/>
  <c r="H45" i="33"/>
  <c r="H44" i="33"/>
  <c r="H43" i="33"/>
  <c r="H40" i="33"/>
  <c r="H39" i="33"/>
  <c r="H38" i="33"/>
  <c r="H37" i="33"/>
  <c r="H35" i="33"/>
  <c r="H28" i="33"/>
  <c r="H27" i="33"/>
  <c r="H26" i="33"/>
  <c r="H25" i="33"/>
  <c r="H24" i="33"/>
  <c r="H21" i="33"/>
  <c r="H20" i="33"/>
  <c r="H19" i="33"/>
  <c r="H18" i="33"/>
  <c r="H17" i="33"/>
  <c r="H10" i="33"/>
  <c r="H7" i="33"/>
  <c r="L41" i="33"/>
  <c r="J41" i="33"/>
  <c r="I41" i="33"/>
  <c r="I49" i="33" s="1"/>
  <c r="L29" i="33"/>
  <c r="J29" i="33"/>
  <c r="I29" i="33"/>
  <c r="L22" i="33"/>
  <c r="J22" i="33"/>
  <c r="I22" i="33"/>
  <c r="L15" i="33"/>
  <c r="J15" i="33"/>
  <c r="I15" i="33"/>
  <c r="L8" i="33"/>
  <c r="J8" i="33"/>
  <c r="I8" i="33"/>
  <c r="B38" i="33"/>
  <c r="B39" i="33"/>
  <c r="B40" i="33"/>
  <c r="B37" i="33"/>
  <c r="B43" i="33"/>
  <c r="C41" i="33"/>
  <c r="C49" i="33" s="1"/>
  <c r="D41" i="33"/>
  <c r="F41" i="33"/>
  <c r="B44" i="33"/>
  <c r="B45" i="33"/>
  <c r="B46" i="33"/>
  <c r="B47" i="33"/>
  <c r="C29" i="33"/>
  <c r="D29" i="33"/>
  <c r="F29" i="33"/>
  <c r="C22" i="33"/>
  <c r="D22" i="33"/>
  <c r="F22" i="33"/>
  <c r="C15" i="33"/>
  <c r="D15" i="33"/>
  <c r="F15" i="33"/>
  <c r="C8" i="33"/>
  <c r="D8" i="33"/>
  <c r="F8" i="33"/>
  <c r="B25" i="33"/>
  <c r="B26" i="33"/>
  <c r="B27" i="33"/>
  <c r="B28" i="33"/>
  <c r="B24" i="33"/>
  <c r="B18" i="33"/>
  <c r="B19" i="33"/>
  <c r="B20" i="33"/>
  <c r="B21" i="33"/>
  <c r="B17" i="33"/>
  <c r="B14" i="33"/>
  <c r="B10" i="33"/>
  <c r="B7" i="33"/>
  <c r="L11" i="18"/>
  <c r="C29" i="2" l="1"/>
  <c r="B29" i="2" s="1"/>
  <c r="H48" i="33"/>
  <c r="R48" i="33"/>
  <c r="M48" i="33"/>
  <c r="B48" i="33"/>
  <c r="D30" i="2"/>
  <c r="P30" i="33"/>
  <c r="P31" i="33" s="1"/>
  <c r="L30" i="33"/>
  <c r="L31" i="33" s="1"/>
  <c r="K30" i="33"/>
  <c r="K31" i="33" s="1"/>
  <c r="O30" i="33"/>
  <c r="O31" i="33" s="1"/>
  <c r="J30" i="33"/>
  <c r="J31" i="33" s="1"/>
  <c r="F30" i="33"/>
  <c r="F31" i="33" s="1"/>
  <c r="Q30" i="33"/>
  <c r="Q31" i="33" s="1"/>
  <c r="D30" i="33"/>
  <c r="D31" i="33" s="1"/>
  <c r="C30" i="33"/>
  <c r="E30" i="33"/>
  <c r="E31" i="33" s="1"/>
  <c r="I30" i="33"/>
  <c r="N30" i="33"/>
  <c r="U33" i="33"/>
  <c r="S30" i="33"/>
  <c r="T31" i="33"/>
  <c r="F32" i="2"/>
  <c r="D32" i="2"/>
  <c r="E32" i="2"/>
  <c r="P33" i="33"/>
  <c r="J33" i="33"/>
  <c r="K33" i="33"/>
  <c r="E33" i="33"/>
  <c r="R15" i="33"/>
  <c r="O33" i="33"/>
  <c r="N33" i="33"/>
  <c r="R8" i="33"/>
  <c r="R22" i="33"/>
  <c r="F9" i="18" s="1"/>
  <c r="V33" i="33"/>
  <c r="L33" i="33"/>
  <c r="H29" i="33"/>
  <c r="R29" i="33"/>
  <c r="T33" i="33"/>
  <c r="M29" i="33"/>
  <c r="R41" i="33"/>
  <c r="S33" i="33"/>
  <c r="D33" i="33"/>
  <c r="M22" i="33"/>
  <c r="E9" i="18" s="1"/>
  <c r="M41" i="33"/>
  <c r="M8" i="33"/>
  <c r="M15" i="33"/>
  <c r="Q33" i="33"/>
  <c r="H15" i="33"/>
  <c r="H22" i="33"/>
  <c r="D9" i="18" s="1"/>
  <c r="H41" i="33"/>
  <c r="H8" i="33"/>
  <c r="B41" i="33"/>
  <c r="F33" i="33"/>
  <c r="AC29" i="33"/>
  <c r="L10" i="18" s="1"/>
  <c r="AC22" i="33"/>
  <c r="L9" i="18" s="1"/>
  <c r="AC15" i="33"/>
  <c r="AC8" i="33"/>
  <c r="X22" i="33"/>
  <c r="G9" i="18" s="1"/>
  <c r="Y22" i="33"/>
  <c r="H9" i="18" s="1"/>
  <c r="Z22" i="33"/>
  <c r="I9" i="18" s="1"/>
  <c r="AA22" i="33"/>
  <c r="J9" i="18" s="1"/>
  <c r="AB22" i="33"/>
  <c r="K9" i="18" s="1"/>
  <c r="B22" i="33"/>
  <c r="C9" i="18" s="1"/>
  <c r="B21" i="2"/>
  <c r="H49" i="33" l="1"/>
  <c r="B49" i="33"/>
  <c r="H33" i="33"/>
  <c r="D13" i="18"/>
  <c r="D14" i="18" s="1"/>
  <c r="B33" i="33"/>
  <c r="C13" i="18"/>
  <c r="C14" i="18" s="1"/>
  <c r="C30" i="2"/>
  <c r="C33" i="2" s="1"/>
  <c r="C49" i="2" s="1"/>
  <c r="C50" i="2" s="1"/>
  <c r="I31" i="33"/>
  <c r="I34" i="33" s="1"/>
  <c r="H30" i="33"/>
  <c r="H31" i="33" s="1"/>
  <c r="C31" i="33"/>
  <c r="C34" i="33" s="1"/>
  <c r="B30" i="33"/>
  <c r="D33" i="2"/>
  <c r="D49" i="2" s="1"/>
  <c r="D50" i="2" s="1"/>
  <c r="M30" i="33"/>
  <c r="M31" i="33" s="1"/>
  <c r="N31" i="33"/>
  <c r="N34" i="33" s="1"/>
  <c r="T49" i="33"/>
  <c r="E29" i="2"/>
  <c r="E33" i="2"/>
  <c r="E49" i="2" s="1"/>
  <c r="E50" i="2" s="1"/>
  <c r="F30" i="2"/>
  <c r="F33" i="2"/>
  <c r="F49" i="2" s="1"/>
  <c r="F50" i="2" s="1"/>
  <c r="E30" i="2"/>
  <c r="D34" i="33"/>
  <c r="D50" i="33" s="1"/>
  <c r="L8" i="18"/>
  <c r="O49" i="33"/>
  <c r="S49" i="33"/>
  <c r="V49" i="33"/>
  <c r="U30" i="33"/>
  <c r="E49" i="33"/>
  <c r="S31" i="33"/>
  <c r="S34" i="33" s="1"/>
  <c r="T30" i="33"/>
  <c r="L7" i="18"/>
  <c r="R30" i="33"/>
  <c r="E34" i="33"/>
  <c r="E50" i="33" s="1"/>
  <c r="U49" i="33"/>
  <c r="Q49" i="33"/>
  <c r="U31" i="33"/>
  <c r="U34" i="33" s="1"/>
  <c r="V30" i="33"/>
  <c r="V31" i="33"/>
  <c r="V34" i="33" s="1"/>
  <c r="O34" i="33"/>
  <c r="Q34" i="33"/>
  <c r="F48" i="2"/>
  <c r="E48" i="2"/>
  <c r="D48" i="2"/>
  <c r="K49" i="33"/>
  <c r="P49" i="33"/>
  <c r="D49" i="33"/>
  <c r="P34" i="33"/>
  <c r="K34" i="33"/>
  <c r="J49" i="33"/>
  <c r="F49" i="33"/>
  <c r="N49" i="33"/>
  <c r="F29" i="2"/>
  <c r="B9" i="18"/>
  <c r="T34" i="33"/>
  <c r="R33" i="33"/>
  <c r="L49" i="33"/>
  <c r="M33" i="33"/>
  <c r="L34" i="33"/>
  <c r="J34" i="33"/>
  <c r="F34" i="33"/>
  <c r="X8" i="33"/>
  <c r="Y8" i="33"/>
  <c r="Z8" i="33"/>
  <c r="AA8" i="33"/>
  <c r="AB8" i="33"/>
  <c r="E8" i="18"/>
  <c r="F8" i="18"/>
  <c r="X15" i="33"/>
  <c r="Y15" i="33"/>
  <c r="Z15" i="33"/>
  <c r="AA15" i="33"/>
  <c r="AB15" i="33"/>
  <c r="E10" i="18"/>
  <c r="F10" i="18"/>
  <c r="X29" i="33"/>
  <c r="G10" i="18" s="1"/>
  <c r="Y29" i="33"/>
  <c r="H10" i="18" s="1"/>
  <c r="Z29" i="33"/>
  <c r="I10" i="18" s="1"/>
  <c r="AA29" i="33"/>
  <c r="J10" i="18" s="1"/>
  <c r="AB29" i="33"/>
  <c r="K10" i="18" s="1"/>
  <c r="X35" i="33"/>
  <c r="Y35" i="33"/>
  <c r="Z35" i="33"/>
  <c r="AA35" i="33"/>
  <c r="AB35" i="33"/>
  <c r="AC35" i="33"/>
  <c r="E17" i="18"/>
  <c r="F17" i="18"/>
  <c r="X41" i="33"/>
  <c r="Y41" i="33"/>
  <c r="Z41" i="33"/>
  <c r="AA41" i="33"/>
  <c r="AB41" i="33"/>
  <c r="AC41" i="33"/>
  <c r="E13" i="18"/>
  <c r="E14" i="18" s="1"/>
  <c r="F13" i="18"/>
  <c r="F14" i="18" s="1"/>
  <c r="G13" i="18"/>
  <c r="G14" i="18" s="1"/>
  <c r="H13" i="18"/>
  <c r="H14" i="18" s="1"/>
  <c r="I13" i="18"/>
  <c r="I14" i="18" s="1"/>
  <c r="J13" i="18"/>
  <c r="J14" i="18" s="1"/>
  <c r="K13" i="18"/>
  <c r="K14" i="18" s="1"/>
  <c r="L13" i="18"/>
  <c r="L14" i="18" s="1"/>
  <c r="D8" i="18"/>
  <c r="D10" i="18"/>
  <c r="D17" i="18"/>
  <c r="D18" i="18"/>
  <c r="B35" i="33"/>
  <c r="B29" i="33"/>
  <c r="C10" i="18" s="1"/>
  <c r="B15" i="33"/>
  <c r="B8" i="33"/>
  <c r="T50" i="33" l="1"/>
  <c r="T51" i="33" s="1"/>
  <c r="C50" i="33"/>
  <c r="C51" i="33" s="1"/>
  <c r="L50" i="33"/>
  <c r="L51" i="33" s="1"/>
  <c r="N50" i="33"/>
  <c r="N51" i="33" s="1"/>
  <c r="O50" i="33"/>
  <c r="O51" i="33" s="1"/>
  <c r="U50" i="33"/>
  <c r="U51" i="33" s="1"/>
  <c r="K50" i="33"/>
  <c r="K51" i="33" s="1"/>
  <c r="F50" i="33"/>
  <c r="F51" i="33" s="1"/>
  <c r="S50" i="33"/>
  <c r="S51" i="33" s="1"/>
  <c r="Q50" i="33"/>
  <c r="Q51" i="33" s="1"/>
  <c r="V50" i="33"/>
  <c r="V51" i="33" s="1"/>
  <c r="I50" i="33"/>
  <c r="I51" i="33" s="1"/>
  <c r="P50" i="33"/>
  <c r="P51" i="33" s="1"/>
  <c r="J50" i="33"/>
  <c r="J51" i="33" s="1"/>
  <c r="D19" i="18"/>
  <c r="L17" i="18"/>
  <c r="K17" i="18"/>
  <c r="J17" i="18"/>
  <c r="I17" i="18"/>
  <c r="H17" i="18"/>
  <c r="G17" i="18"/>
  <c r="B31" i="33"/>
  <c r="B34" i="33" s="1"/>
  <c r="L12" i="18"/>
  <c r="J8" i="18"/>
  <c r="H8" i="18"/>
  <c r="G8" i="18"/>
  <c r="K8" i="18"/>
  <c r="I8" i="18"/>
  <c r="R31" i="33"/>
  <c r="R34" i="33" s="1"/>
  <c r="R50" i="33" s="1"/>
  <c r="X30" i="33"/>
  <c r="Y30" i="33"/>
  <c r="H34" i="33"/>
  <c r="H50" i="33" s="1"/>
  <c r="M34" i="33"/>
  <c r="E51" i="33"/>
  <c r="D51" i="33"/>
  <c r="R49" i="33"/>
  <c r="R53" i="33" s="1"/>
  <c r="M49" i="33"/>
  <c r="M53" i="33" s="1"/>
  <c r="C8" i="18"/>
  <c r="K7" i="18"/>
  <c r="I7" i="18"/>
  <c r="H7" i="18"/>
  <c r="G7" i="18"/>
  <c r="J7" i="18"/>
  <c r="C17" i="18"/>
  <c r="F7" i="18"/>
  <c r="D7" i="18"/>
  <c r="E7" i="18"/>
  <c r="C7" i="18"/>
  <c r="AB33" i="33"/>
  <c r="X33" i="33"/>
  <c r="AC33" i="33"/>
  <c r="AA33" i="33"/>
  <c r="Z33" i="33"/>
  <c r="Y33" i="33"/>
  <c r="B50" i="33" l="1"/>
  <c r="B56" i="33" s="1"/>
  <c r="M50" i="33"/>
  <c r="M51" i="33" s="1"/>
  <c r="H51" i="33"/>
  <c r="H56" i="33"/>
  <c r="X31" i="33"/>
  <c r="X34" i="33" s="1"/>
  <c r="X50" i="33" s="1"/>
  <c r="C11" i="18"/>
  <c r="M55" i="33"/>
  <c r="R54" i="33"/>
  <c r="R56" i="33"/>
  <c r="M54" i="33"/>
  <c r="M56" i="33"/>
  <c r="Z49" i="33"/>
  <c r="Z53" i="33" s="1"/>
  <c r="X49" i="33"/>
  <c r="X53" i="33" s="1"/>
  <c r="AA30" i="33"/>
  <c r="J11" i="18" s="1"/>
  <c r="J12" i="18" s="1"/>
  <c r="AA31" i="33"/>
  <c r="AA34" i="33" s="1"/>
  <c r="AA50" i="33" s="1"/>
  <c r="AA49" i="33"/>
  <c r="AA53" i="33" s="1"/>
  <c r="G11" i="18"/>
  <c r="G12" i="18" s="1"/>
  <c r="AC49" i="33"/>
  <c r="AC53" i="33" s="1"/>
  <c r="H11" i="18"/>
  <c r="H12" i="18" s="1"/>
  <c r="AB49" i="33"/>
  <c r="AB53" i="33" s="1"/>
  <c r="Y49" i="33"/>
  <c r="Y53" i="33" s="1"/>
  <c r="Y31" i="33"/>
  <c r="Y34" i="33" s="1"/>
  <c r="Y50" i="33" s="1"/>
  <c r="F11" i="18"/>
  <c r="F12" i="18" s="1"/>
  <c r="Z30" i="33"/>
  <c r="I11" i="18" s="1"/>
  <c r="I12" i="18" s="1"/>
  <c r="Z31" i="33"/>
  <c r="Z34" i="33" s="1"/>
  <c r="Z50" i="33" s="1"/>
  <c r="AB30" i="33"/>
  <c r="K11" i="18" s="1"/>
  <c r="K12" i="18" s="1"/>
  <c r="AB31" i="33"/>
  <c r="AB34" i="33" s="1"/>
  <c r="AB50" i="33" s="1"/>
  <c r="D11" i="18"/>
  <c r="D12" i="18" s="1"/>
  <c r="D15" i="18" s="1"/>
  <c r="E11" i="18"/>
  <c r="E12" i="18" s="1"/>
  <c r="AC31" i="33"/>
  <c r="AC34" i="33" s="1"/>
  <c r="AC50" i="33" s="1"/>
  <c r="H54" i="33" l="1"/>
  <c r="H53" i="33"/>
  <c r="C12" i="18"/>
  <c r="C15" i="18" s="1"/>
  <c r="H55" i="33"/>
  <c r="AC51" i="33"/>
  <c r="R51" i="33"/>
  <c r="R55" i="33"/>
  <c r="Y54" i="33"/>
  <c r="AB54" i="33"/>
  <c r="X54" i="33"/>
  <c r="AC54" i="33"/>
  <c r="X51" i="33"/>
  <c r="X55" i="33"/>
  <c r="X56" i="33"/>
  <c r="AB51" i="33"/>
  <c r="AB55" i="33"/>
  <c r="AB56" i="33"/>
  <c r="Y51" i="33"/>
  <c r="Y55" i="33"/>
  <c r="Y56" i="33"/>
  <c r="AA54" i="33"/>
  <c r="Z54" i="33"/>
  <c r="B51" i="33" l="1"/>
  <c r="AC55" i="33"/>
  <c r="AC56" i="33"/>
  <c r="Z51" i="33"/>
  <c r="Z55" i="33"/>
  <c r="Z56" i="33"/>
  <c r="AA51" i="33"/>
  <c r="AA55" i="33"/>
  <c r="AA56" i="33"/>
  <c r="B54" i="33" l="1"/>
  <c r="B53" i="33"/>
  <c r="B55" i="33"/>
  <c r="B28" i="2"/>
  <c r="B30" i="2" s="1"/>
  <c r="L16" i="18"/>
  <c r="K16" i="18"/>
  <c r="J16" i="18"/>
  <c r="I16" i="18"/>
  <c r="H16" i="18"/>
  <c r="G16" i="18"/>
  <c r="F16" i="18"/>
  <c r="E16" i="18"/>
  <c r="D16" i="18"/>
  <c r="C16" i="18"/>
  <c r="B16" i="18"/>
  <c r="B47" i="2"/>
  <c r="B32" i="2" s="1"/>
  <c r="B40" i="2"/>
  <c r="B48" i="2" s="1"/>
  <c r="B34" i="2"/>
  <c r="B8" i="18" l="1"/>
  <c r="M8" i="18" s="1"/>
  <c r="B10" i="18"/>
  <c r="M10" i="18" s="1"/>
  <c r="B17" i="18"/>
  <c r="B13" i="18"/>
  <c r="B7" i="18"/>
  <c r="B14" i="18" l="1"/>
  <c r="M13" i="18"/>
  <c r="M14" i="18" s="1"/>
  <c r="M7" i="18"/>
  <c r="M17" i="18"/>
  <c r="M9" i="18"/>
  <c r="B33" i="2" l="1"/>
  <c r="B49" i="2" s="1"/>
  <c r="B11" i="18"/>
  <c r="B54" i="2" l="1"/>
  <c r="B55" i="2"/>
  <c r="B50" i="2"/>
  <c r="B12" i="18"/>
  <c r="B15" i="18" s="1"/>
  <c r="M11" i="18"/>
  <c r="M12" i="18" s="1"/>
  <c r="B52" i="2" l="1"/>
  <c r="B53" i="2"/>
  <c r="M15" i="18"/>
  <c r="N17" i="18" s="1"/>
  <c r="I18" i="18"/>
  <c r="I19" i="18" s="1"/>
  <c r="E18" i="18"/>
  <c r="E19" i="18" s="1"/>
  <c r="C18" i="18"/>
  <c r="J18" i="18"/>
  <c r="J19" i="18" s="1"/>
  <c r="C19" i="18" l="1"/>
  <c r="L18" i="18"/>
  <c r="L19" i="18" s="1"/>
  <c r="E15" i="18"/>
  <c r="K18" i="18"/>
  <c r="K19" i="18" s="1"/>
  <c r="G18" i="18"/>
  <c r="G19" i="18" s="1"/>
  <c r="J15" i="18"/>
  <c r="F18" i="18"/>
  <c r="F19" i="18" s="1"/>
  <c r="H18" i="18"/>
  <c r="H19" i="18" s="1"/>
  <c r="I15" i="18"/>
  <c r="J21" i="18" l="1"/>
  <c r="J22" i="18" s="1"/>
  <c r="E21" i="18"/>
  <c r="E22" i="18" s="1"/>
  <c r="I21" i="18"/>
  <c r="I22" i="18" s="1"/>
  <c r="I24" i="18"/>
  <c r="J24" i="18"/>
  <c r="E24" i="18"/>
  <c r="F15" i="18"/>
  <c r="L15" i="18"/>
  <c r="G15" i="18"/>
  <c r="H15" i="18"/>
  <c r="K15" i="18"/>
  <c r="K21" i="18" l="1"/>
  <c r="K22" i="18" s="1"/>
  <c r="H21" i="18"/>
  <c r="H22" i="18" s="1"/>
  <c r="G21" i="18"/>
  <c r="G22" i="18" s="1"/>
  <c r="L21" i="18"/>
  <c r="L22" i="18" s="1"/>
  <c r="F21" i="18"/>
  <c r="F22" i="18" s="1"/>
  <c r="K24" i="18"/>
  <c r="G24" i="18"/>
  <c r="L24" i="18"/>
  <c r="F24" i="18"/>
  <c r="D21" i="18"/>
  <c r="D22" i="18" s="1"/>
  <c r="H24" i="18"/>
  <c r="I25" i="18"/>
  <c r="I26" i="18"/>
  <c r="J26" i="18"/>
  <c r="J25" i="18"/>
  <c r="E26" i="18"/>
  <c r="E25" i="18"/>
  <c r="D25" i="18" l="1"/>
  <c r="D24" i="18"/>
  <c r="H25" i="18"/>
  <c r="H26" i="18"/>
  <c r="G25" i="18"/>
  <c r="G26" i="18"/>
  <c r="D26" i="18"/>
  <c r="F25" i="18"/>
  <c r="F26" i="18"/>
  <c r="L25" i="18"/>
  <c r="L26" i="18"/>
  <c r="K26" i="18"/>
  <c r="K25" i="18"/>
  <c r="B18" i="18" l="1"/>
  <c r="M18" i="18" l="1"/>
  <c r="B19" i="18"/>
  <c r="C21" i="18"/>
  <c r="C22" i="18" s="1"/>
  <c r="B21" i="18" l="1"/>
  <c r="B26" i="18" s="1"/>
  <c r="C25" i="18"/>
  <c r="C24" i="18"/>
  <c r="N18" i="18"/>
  <c r="M19" i="18"/>
  <c r="N19" i="18" s="1"/>
  <c r="C26" i="18"/>
  <c r="M21" i="18" l="1"/>
  <c r="N21" i="18" s="1"/>
  <c r="N22" i="18" s="1"/>
  <c r="B22" i="18"/>
  <c r="M26" i="18" l="1"/>
  <c r="N26" i="18" s="1"/>
  <c r="M22" i="18"/>
  <c r="B25" i="18"/>
  <c r="B24" i="18"/>
  <c r="M25" i="18" l="1"/>
  <c r="M2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Louis Palmgren</author>
  </authors>
  <commentList>
    <comment ref="A8" authorId="0" shapeId="0" xr:uid="{AD2A2210-5180-4118-B706-141B33C9C105}">
      <text>
        <r>
          <rPr>
            <b/>
            <sz val="9"/>
            <color indexed="81"/>
            <rFont val="Tahoma"/>
            <charset val="1"/>
          </rPr>
          <t>Louis Palmgren:</t>
        </r>
        <r>
          <rPr>
            <sz val="9"/>
            <color indexed="81"/>
            <rFont val="Tahoma"/>
            <charset val="1"/>
          </rPr>
          <t xml:space="preserve">
Kan exempelvis vara ...</t>
        </r>
      </text>
    </comment>
    <comment ref="A15" authorId="0" shapeId="0" xr:uid="{90F8C8C1-4AD3-4941-8D48-D851C9788E53}">
      <text>
        <r>
          <rPr>
            <b/>
            <sz val="9"/>
            <color indexed="81"/>
            <rFont val="Tahoma"/>
            <charset val="1"/>
          </rPr>
          <t>Louis Palmgren:</t>
        </r>
        <r>
          <rPr>
            <sz val="9"/>
            <color indexed="81"/>
            <rFont val="Tahoma"/>
            <charset val="1"/>
          </rPr>
          <t xml:space="preserve">
Övriga kostnader kan exempelvis vara inköp av förtäring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Karin Gustafsson</author>
  </authors>
  <commentList>
    <comment ref="E13" authorId="0" shapeId="0" xr:uid="{D085EA67-BD16-4A6E-9CF5-E0B19FD8B5D6}">
      <text>
        <r>
          <rPr>
            <sz val="10"/>
            <color indexed="81"/>
            <rFont val="Tahoma"/>
            <family val="2"/>
          </rPr>
          <t>Summan förs automatiskt in under aktuellt år i fliken
"Budget projektägare"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3" authorId="0" shapeId="0" xr:uid="{B2979213-FAAA-4283-AD77-4D643E3E05E8}">
      <text>
        <r>
          <rPr>
            <sz val="10"/>
            <color indexed="81"/>
            <rFont val="Tahoma"/>
            <family val="2"/>
          </rPr>
          <t>Summan förs automatiskt in under aktuellt år i fliken "Budget Samverkanspartners"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3" authorId="0" shapeId="0" xr:uid="{6B916E60-86FE-41EB-9722-7ADD617581A2}">
      <text>
        <r>
          <rPr>
            <sz val="10"/>
            <color indexed="81"/>
            <rFont val="Tahoma"/>
            <family val="2"/>
          </rPr>
          <t>Summan förs automatiskt in under aktuellt år i fliken "Budget Samverkanspartners"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Louis Palmgren</author>
  </authors>
  <commentList>
    <comment ref="A16" authorId="0" shapeId="0" xr:uid="{2798E55B-B532-4DF5-A238-9051754D0E9A}">
      <text>
        <r>
          <rPr>
            <b/>
            <sz val="9"/>
            <color indexed="81"/>
            <rFont val="Tahoma"/>
            <charset val="1"/>
          </rPr>
          <t>Louis Palmgren:</t>
        </r>
        <r>
          <rPr>
            <sz val="9"/>
            <color indexed="81"/>
            <rFont val="Tahoma"/>
            <charset val="1"/>
          </rPr>
          <t xml:space="preserve">
Övriga kostnader kan exempelvis vara inköp av förtäring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Olof Falk</author>
  </authors>
  <commentList>
    <comment ref="B3" authorId="0" shapeId="0" xr:uid="{BBB27EDB-B42E-4379-9B75-815C163D1AD4}">
      <text>
        <r>
          <rPr>
            <b/>
            <sz val="9"/>
            <color indexed="81"/>
            <rFont val="Tahoma"/>
            <family val="2"/>
          </rPr>
          <t>Ange namn på projektet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4CED6AB2-310E-46BA-B7ED-5076CF423E99}">
      <text>
        <r>
          <rPr>
            <b/>
            <sz val="9"/>
            <color indexed="81"/>
            <rFont val="Tahoma"/>
            <family val="2"/>
          </rPr>
          <t>Ange projektperiod,
t.ex. 2023-09-01 --
2026-08-31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 shapeId="0" xr:uid="{77D15E1B-ABBF-4479-8B56-175A0B449428}">
      <text>
        <r>
          <rPr>
            <b/>
            <sz val="9"/>
            <color indexed="81"/>
            <rFont val="Tahoma"/>
            <family val="2"/>
          </rPr>
          <t>Ange det Ärende-ID som genereras i Min Ansökan i er ansökan till Region Kalmar Län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<sst xmlns="http://schemas.openxmlformats.org/spreadsheetml/2006/main" count="233" uniqueCount="76">
  <si>
    <t>Projektbudget</t>
  </si>
  <si>
    <t>Projektägare</t>
  </si>
  <si>
    <t>Partner 2</t>
  </si>
  <si>
    <t>Partner 3</t>
  </si>
  <si>
    <t>Partner 4</t>
  </si>
  <si>
    <t>Partner 5</t>
  </si>
  <si>
    <t>Partner 6</t>
  </si>
  <si>
    <t>Partner 7</t>
  </si>
  <si>
    <t>Partner 8</t>
  </si>
  <si>
    <t>Partner 9</t>
  </si>
  <si>
    <t>Partner 10</t>
  </si>
  <si>
    <t>Totalt</t>
  </si>
  <si>
    <t>Summa faktiska kostnader</t>
  </si>
  <si>
    <t>Summa totala kostnader</t>
  </si>
  <si>
    <t>Medfinansiering</t>
  </si>
  <si>
    <t>Summa medfinansiering</t>
  </si>
  <si>
    <t>Stöd</t>
  </si>
  <si>
    <t>Summa finansiering</t>
  </si>
  <si>
    <t>Sammanställning</t>
  </si>
  <si>
    <t>Kostnader</t>
  </si>
  <si>
    <t xml:space="preserve"> </t>
  </si>
  <si>
    <t>Summa</t>
  </si>
  <si>
    <t>Externa tjänster</t>
  </si>
  <si>
    <t>Resor och logi</t>
  </si>
  <si>
    <t>År 1</t>
  </si>
  <si>
    <t>År 2</t>
  </si>
  <si>
    <t>År 3</t>
  </si>
  <si>
    <t>År 4</t>
  </si>
  <si>
    <t>Totalt Partner 2</t>
  </si>
  <si>
    <t>Totalt Partner 3</t>
  </si>
  <si>
    <t>Totalt Partner 4</t>
  </si>
  <si>
    <t>Totalt PÄ</t>
  </si>
  <si>
    <t>Projektnamn:</t>
  </si>
  <si>
    <t>Projektperiod:</t>
  </si>
  <si>
    <t>Ärende-ID:</t>
  </si>
  <si>
    <t>Totalt Partner 5</t>
  </si>
  <si>
    <t>Region Kalmar län Särkilda satsningar (max 80%)</t>
  </si>
  <si>
    <t>Stödandel Region Kalmar län av totala kostnader</t>
  </si>
  <si>
    <t>Material och lokaler</t>
  </si>
  <si>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Egen personal namn/befattning</t>
    </r>
  </si>
  <si>
    <t>Sysselsättningsgrad                         (0-1 ex 0,75)</t>
  </si>
  <si>
    <t>Antal månader       (detta år)</t>
  </si>
  <si>
    <t>Total kostnad</t>
  </si>
  <si>
    <t>Samverkanspart 2</t>
  </si>
  <si>
    <r>
      <t>Fyll i uppgifter i flik "</t>
    </r>
    <r>
      <rPr>
        <sz val="10"/>
        <color rgb="FFFF0000"/>
        <rFont val="Calibri"/>
        <family val="2"/>
        <scheme val="minor"/>
      </rPr>
      <t>Specifikation Personal</t>
    </r>
    <r>
      <rPr>
        <sz val="10"/>
        <color theme="1"/>
        <rFont val="Calibri"/>
        <family val="2"/>
        <scheme val="minor"/>
      </rPr>
      <t>"</t>
    </r>
  </si>
  <si>
    <t xml:space="preserve">Specifikation Personal Projektägare och Samverkanspartners                  </t>
  </si>
  <si>
    <t>Samverkanspart 3</t>
  </si>
  <si>
    <t>Projektägare (part 1)</t>
  </si>
  <si>
    <t>Ideellt arbete (220 kr/h)</t>
  </si>
  <si>
    <t>Kontant finansiering</t>
  </si>
  <si>
    <t xml:space="preserve"> andel av totala kostnader</t>
  </si>
  <si>
    <r>
      <t>Indirekta kostnader (</t>
    </r>
    <r>
      <rPr>
        <b/>
        <sz val="10"/>
        <color rgb="FFFF0000"/>
        <rFont val="Calibri"/>
        <family val="2"/>
        <scheme val="minor"/>
      </rPr>
      <t>OH schablon 15% på Personal</t>
    </r>
    <r>
      <rPr>
        <b/>
        <sz val="10"/>
        <color theme="1"/>
        <rFont val="Calibri"/>
        <family val="2"/>
        <scheme val="minor"/>
      </rPr>
      <t>)</t>
    </r>
  </si>
  <si>
    <t>Lokaler, material och övriga kostnader</t>
  </si>
  <si>
    <t>2026-2027</t>
  </si>
  <si>
    <t>denna rad kan vi ta bort/dölja</t>
  </si>
  <si>
    <t>Summa Ideellt arbete</t>
  </si>
  <si>
    <t>Andel Ideellt arbete av total medfinansiering</t>
  </si>
  <si>
    <t>År 2026-2027</t>
  </si>
  <si>
    <t>Handledning till budget</t>
  </si>
  <si>
    <t>Region Kalmar län (max 80%)</t>
  </si>
  <si>
    <t>Ange aktuell månadslön inkl lönebikostnader</t>
  </si>
  <si>
    <t xml:space="preserve">Summa                  </t>
  </si>
  <si>
    <t xml:space="preserve">Summa   </t>
  </si>
  <si>
    <t xml:space="preserve">Summa </t>
  </si>
  <si>
    <t xml:space="preserve">Budget Projektägare                   </t>
  </si>
  <si>
    <t>Ange projektägare:</t>
  </si>
  <si>
    <t>Personal (inkl lönebikostnader)</t>
  </si>
  <si>
    <r>
      <rPr>
        <b/>
        <sz val="14"/>
        <color rgb="FFC00000"/>
        <rFont val="Calibri"/>
        <family val="2"/>
        <scheme val="minor"/>
      </rPr>
      <t xml:space="preserve">Budget samverkanspartners </t>
    </r>
    <r>
      <rPr>
        <b/>
        <sz val="14"/>
        <color theme="1"/>
        <rFont val="Calibri"/>
        <family val="2"/>
        <scheme val="minor"/>
      </rPr>
      <t xml:space="preserve">            </t>
    </r>
  </si>
  <si>
    <t>Ange namn på samverkanspartner:</t>
  </si>
  <si>
    <r>
      <t xml:space="preserve">Personal </t>
    </r>
    <r>
      <rPr>
        <b/>
        <sz val="10"/>
        <rFont val="Calibri"/>
        <family val="2"/>
        <scheme val="minor"/>
      </rPr>
      <t>(inkl lönebikostnader)</t>
    </r>
  </si>
  <si>
    <r>
      <t>Indirekta kostnader (</t>
    </r>
    <r>
      <rPr>
        <b/>
        <sz val="10"/>
        <rFont val="Calibri"/>
        <family val="2"/>
        <scheme val="minor"/>
      </rPr>
      <t>OH, schablon 15% på Personal</t>
    </r>
    <r>
      <rPr>
        <b/>
        <sz val="10"/>
        <color theme="1"/>
        <rFont val="Calibri"/>
        <family val="2"/>
        <scheme val="minor"/>
      </rPr>
      <t>)</t>
    </r>
  </si>
  <si>
    <t>Indirekta kostnader (OH, schablon 15% på Personal)</t>
  </si>
  <si>
    <t>Andel Region Kalmar län av totala kostnader</t>
  </si>
  <si>
    <t>Denna sida summerar budget från projektägare och eventuella samverkanspartners</t>
  </si>
  <si>
    <t>Andel Kontant finansiering av total medfinansiering</t>
  </si>
  <si>
    <t>Denna sida används endast vid samverkansprojekt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</si>
</sst>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sz val="9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indexed="81"/>
      <name val="Tahoma"/>
      <family val="2"/>
    </font>
    <font>
      <sz val="8"/>
      <color indexed="81"/>
      <name val="Tahoma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006E8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48">
    <border>
      <left/>
      <right/>
      <top/>
      <bottom/>
      <diagonal/>
    </border>
    <border>
      <left style="medium">
        <color rgb="FF006E88"/>
      </left>
      <right style="thin">
        <color theme="4" tint="-0.249977111117893"/>
      </right>
      <top style="medium">
        <color rgb="FF006E88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medium">
        <color rgb="FF006E88"/>
      </top>
      <bottom/>
      <diagonal/>
    </border>
    <border>
      <left style="thin">
        <color theme="4" tint="-0.249977111117893"/>
      </left>
      <right style="medium">
        <color rgb="FF006E88"/>
      </right>
      <top style="medium">
        <color rgb="FF006E88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medium">
        <color rgb="FF006E88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rgb="FF006E88"/>
      </right>
      <top style="medium">
        <color rgb="FF006E88"/>
      </top>
      <bottom style="thin">
        <color theme="4" tint="-0.249977111117893"/>
      </bottom>
      <diagonal/>
    </border>
    <border>
      <left style="medium">
        <color rgb="FF006E88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rgb="FF006E88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rgb="FF006E88"/>
      </left>
      <right style="thin">
        <color theme="4" tint="-0.249977111117893"/>
      </right>
      <top style="thin">
        <color theme="4" tint="-0.249977111117893"/>
      </top>
      <bottom style="medium">
        <color rgb="FF006E88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rgb="FF006E88"/>
      </bottom>
      <diagonal/>
    </border>
    <border>
      <left style="thin">
        <color theme="4" tint="-0.249977111117893"/>
      </left>
      <right style="medium">
        <color rgb="FF006E88"/>
      </right>
      <top style="thin">
        <color theme="4" tint="-0.249977111117893"/>
      </top>
      <bottom style="medium">
        <color rgb="FF006E88"/>
      </bottom>
      <diagonal/>
    </border>
    <border>
      <left style="medium">
        <color rgb="FF006E88"/>
      </left>
      <right style="thin">
        <color theme="4" tint="-0.249977111117893"/>
      </right>
      <top/>
      <bottom style="medium">
        <color rgb="FF006E88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medium">
        <color rgb="FF006E88"/>
      </bottom>
      <diagonal/>
    </border>
    <border>
      <left style="thin">
        <color theme="4" tint="-0.249977111117893"/>
      </left>
      <right style="medium">
        <color rgb="FF006E88"/>
      </right>
      <top/>
      <bottom style="medium">
        <color rgb="FF006E88"/>
      </bottom>
      <diagonal/>
    </border>
    <border>
      <left style="thin">
        <color rgb="FF006E88"/>
      </left>
      <right style="thin">
        <color rgb="FF006E88"/>
      </right>
      <top style="medium">
        <color rgb="FF006E88"/>
      </top>
      <bottom style="thin">
        <color rgb="FF006E88"/>
      </bottom>
      <diagonal/>
    </border>
    <border>
      <left style="thin">
        <color rgb="FF006E88"/>
      </left>
      <right style="medium">
        <color rgb="FF006E88"/>
      </right>
      <top style="medium">
        <color rgb="FF006E88"/>
      </top>
      <bottom style="thin">
        <color rgb="FF006E88"/>
      </bottom>
      <diagonal/>
    </border>
    <border>
      <left style="medium">
        <color rgb="FF006E88"/>
      </left>
      <right style="thin">
        <color theme="4" tint="-0.249977111117893"/>
      </right>
      <top style="medium">
        <color rgb="FF006E88"/>
      </top>
      <bottom style="medium">
        <color rgb="FF006E88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rgb="FF006E88"/>
      </top>
      <bottom style="medium">
        <color rgb="FF006E88"/>
      </bottom>
      <diagonal/>
    </border>
    <border>
      <left style="thin">
        <color theme="4" tint="-0.249977111117893"/>
      </left>
      <right style="medium">
        <color rgb="FF006E88"/>
      </right>
      <top style="medium">
        <color rgb="FF006E88"/>
      </top>
      <bottom style="medium">
        <color rgb="FF006E88"/>
      </bottom>
      <diagonal/>
    </border>
    <border>
      <left style="medium">
        <color rgb="FF006E88"/>
      </left>
      <right style="thin">
        <color rgb="FF006E88"/>
      </right>
      <top style="medium">
        <color rgb="FF006E88"/>
      </top>
      <bottom style="thin">
        <color rgb="FF006E88"/>
      </bottom>
      <diagonal/>
    </border>
    <border>
      <left style="medium">
        <color rgb="FF006E88"/>
      </left>
      <right style="thin">
        <color rgb="FF006E88"/>
      </right>
      <top style="thin">
        <color rgb="FF006E88"/>
      </top>
      <bottom style="thin">
        <color rgb="FF006E88"/>
      </bottom>
      <diagonal/>
    </border>
    <border>
      <left style="thin">
        <color rgb="FF006E88"/>
      </left>
      <right style="thin">
        <color rgb="FF006E88"/>
      </right>
      <top style="thin">
        <color rgb="FF006E88"/>
      </top>
      <bottom style="thin">
        <color rgb="FF006E88"/>
      </bottom>
      <diagonal/>
    </border>
    <border>
      <left style="medium">
        <color rgb="FF006E88"/>
      </left>
      <right style="thin">
        <color rgb="FF006E88"/>
      </right>
      <top style="thin">
        <color rgb="FF006E88"/>
      </top>
      <bottom style="medium">
        <color rgb="FF006E8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medium">
        <color rgb="FF006E88"/>
      </right>
      <top style="thin">
        <color theme="4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6E88"/>
      </left>
      <right/>
      <top/>
      <bottom/>
      <diagonal/>
    </border>
    <border>
      <left/>
      <right style="medium">
        <color rgb="FF006E8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006E88"/>
      </left>
      <right style="thin">
        <color rgb="FF006E88"/>
      </right>
      <top style="medium">
        <color rgb="FF006E88"/>
      </top>
      <bottom/>
      <diagonal/>
    </border>
    <border>
      <left/>
      <right style="thin">
        <color rgb="FF006E88"/>
      </right>
      <top style="thin">
        <color rgb="FF006E88"/>
      </top>
      <bottom style="thin">
        <color rgb="FF006E88"/>
      </bottom>
      <diagonal/>
    </border>
    <border>
      <left style="medium">
        <color rgb="FF006E88"/>
      </left>
      <right/>
      <top style="medium">
        <color rgb="FF006E88"/>
      </top>
      <bottom/>
      <diagonal/>
    </border>
    <border>
      <left style="medium">
        <color rgb="FF006E88"/>
      </left>
      <right/>
      <top style="medium">
        <color rgb="FF006E88"/>
      </top>
      <bottom style="thin">
        <color theme="4" tint="-0.249977111117893"/>
      </bottom>
      <diagonal/>
    </border>
    <border>
      <left style="medium">
        <color rgb="FF006E88"/>
      </left>
      <right/>
      <top/>
      <bottom style="medium">
        <color rgb="FF006E88"/>
      </bottom>
      <diagonal/>
    </border>
    <border>
      <left style="medium">
        <color rgb="FF006E88"/>
      </left>
      <right/>
      <top style="medium">
        <color rgb="FF006E88"/>
      </top>
      <bottom style="medium">
        <color rgb="FF006E88"/>
      </bottom>
      <diagonal/>
    </border>
    <border>
      <left/>
      <right style="thin">
        <color theme="4" tint="-0.249977111117893"/>
      </right>
      <top style="medium">
        <color rgb="FF006E88"/>
      </top>
      <bottom/>
      <diagonal/>
    </border>
    <border>
      <left/>
      <right style="thin">
        <color theme="4" tint="-0.249977111117893"/>
      </right>
      <top style="medium">
        <color rgb="FF006E88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medium">
        <color rgb="FF006E88"/>
      </bottom>
      <diagonal/>
    </border>
    <border>
      <left/>
      <right style="thin">
        <color theme="4" tint="-0.249977111117893"/>
      </right>
      <top/>
      <bottom style="medium">
        <color rgb="FF006E88"/>
      </bottom>
      <diagonal/>
    </border>
    <border>
      <left/>
      <right style="thin">
        <color theme="4" tint="-0.249977111117893"/>
      </right>
      <top style="medium">
        <color rgb="FF006E88"/>
      </top>
      <bottom style="medium">
        <color rgb="FF006E88"/>
      </bottom>
      <diagonal/>
    </border>
    <border>
      <left/>
      <right style="thin">
        <color rgb="FF006E88"/>
      </right>
      <top style="medium">
        <color rgb="FF006E8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6E88"/>
      </top>
      <bottom style="thin">
        <color theme="4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4" tint="-0.249977111117893"/>
      </top>
      <bottom style="medium">
        <color rgb="FF006E88"/>
      </bottom>
      <diagonal/>
    </border>
    <border>
      <left style="medium">
        <color indexed="64"/>
      </left>
      <right style="medium">
        <color indexed="64"/>
      </right>
      <top/>
      <bottom style="medium">
        <color rgb="FF006E88"/>
      </bottom>
      <diagonal/>
    </border>
    <border>
      <left style="medium">
        <color indexed="64"/>
      </left>
      <right style="medium">
        <color indexed="64"/>
      </right>
      <top style="medium">
        <color rgb="FF006E88"/>
      </top>
      <bottom style="medium">
        <color rgb="FF006E88"/>
      </bottom>
      <diagonal/>
    </border>
    <border>
      <left style="medium">
        <color indexed="64"/>
      </left>
      <right style="medium">
        <color indexed="64"/>
      </right>
      <top style="thin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6E88"/>
      </top>
      <bottom/>
      <diagonal/>
    </border>
    <border>
      <left style="medium">
        <color indexed="64"/>
      </left>
      <right style="medium">
        <color indexed="64"/>
      </right>
      <top style="medium">
        <color rgb="FF006E88"/>
      </top>
      <bottom style="medium">
        <color indexed="64"/>
      </bottom>
      <diagonal/>
    </border>
    <border>
      <left style="thin">
        <color theme="4" tint="-0.249977111117893"/>
      </left>
      <right/>
      <top style="medium">
        <color rgb="FF006E88"/>
      </top>
      <bottom/>
      <diagonal/>
    </border>
    <border>
      <left style="thin">
        <color theme="4" tint="-0.249977111117893"/>
      </left>
      <right/>
      <top style="medium">
        <color rgb="FF006E88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medium">
        <color rgb="FF006E88"/>
      </bottom>
      <diagonal/>
    </border>
    <border>
      <left style="thin">
        <color theme="4" tint="-0.249977111117893"/>
      </left>
      <right/>
      <top/>
      <bottom style="medium">
        <color rgb="FF006E88"/>
      </bottom>
      <diagonal/>
    </border>
    <border>
      <left style="thin">
        <color theme="4" tint="-0.249977111117893"/>
      </left>
      <right/>
      <top style="medium">
        <color rgb="FF006E88"/>
      </top>
      <bottom style="medium">
        <color rgb="FF006E88"/>
      </bottom>
      <diagonal/>
    </border>
    <border>
      <left style="thin">
        <color rgb="FF006E88"/>
      </left>
      <right/>
      <top style="medium">
        <color rgb="FF006E8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6E88"/>
      </left>
      <right style="medium">
        <color rgb="FF006E88"/>
      </right>
      <top/>
      <bottom style="medium">
        <color rgb="FF006E88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rgb="FF006E88"/>
      </left>
      <right style="thin">
        <color rgb="FF006E88"/>
      </right>
      <top style="thin">
        <color rgb="FF006E88"/>
      </top>
      <bottom style="medium">
        <color rgb="FF006E88"/>
      </bottom>
      <diagonal/>
    </border>
    <border>
      <left style="thin">
        <color theme="4" tint="-0.249977111117893"/>
      </left>
      <right style="medium">
        <color rgb="FF006E88"/>
      </right>
      <top style="thin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6E88"/>
      </right>
      <top style="thin">
        <color indexed="64"/>
      </top>
      <bottom style="thin">
        <color indexed="64"/>
      </bottom>
      <diagonal/>
    </border>
    <border>
      <left/>
      <right style="medium">
        <color rgb="FF006E88"/>
      </right>
      <top style="medium">
        <color rgb="FF006E8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6E88"/>
      </top>
      <bottom style="thin">
        <color theme="4" tint="-0.249977111117893"/>
      </bottom>
      <diagonal/>
    </border>
    <border>
      <left/>
      <right style="medium">
        <color indexed="64"/>
      </right>
      <top style="thin">
        <color theme="4" tint="-0.249977111117893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-0.249977111117893"/>
      </top>
      <bottom style="medium">
        <color rgb="FF006E88"/>
      </bottom>
      <diagonal/>
    </border>
    <border>
      <left/>
      <right style="medium">
        <color indexed="64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medium">
        <color indexed="64"/>
      </right>
      <top/>
      <bottom style="medium">
        <color rgb="FF006E88"/>
      </bottom>
      <diagonal/>
    </border>
    <border>
      <left/>
      <right style="medium">
        <color indexed="64"/>
      </right>
      <top style="medium">
        <color rgb="FF006E88"/>
      </top>
      <bottom style="medium">
        <color rgb="FF006E88"/>
      </bottom>
      <diagonal/>
    </border>
    <border>
      <left/>
      <right style="medium">
        <color indexed="64"/>
      </right>
      <top style="medium">
        <color rgb="FF006E88"/>
      </top>
      <bottom/>
      <diagonal/>
    </border>
    <border>
      <left/>
      <right style="medium">
        <color indexed="64"/>
      </right>
      <top style="medium">
        <color rgb="FF006E88"/>
      </top>
      <bottom style="medium">
        <color indexed="64"/>
      </bottom>
      <diagonal/>
    </border>
    <border>
      <left/>
      <right style="medium">
        <color rgb="FF006E88"/>
      </right>
      <top style="medium">
        <color rgb="FF006E88"/>
      </top>
      <bottom style="thin">
        <color theme="4" tint="-0.249977111117893"/>
      </bottom>
      <diagonal/>
    </border>
    <border>
      <left style="medium">
        <color indexed="64"/>
      </left>
      <right style="medium">
        <color rgb="FF006E88"/>
      </right>
      <top style="thin">
        <color theme="4" tint="-0.249977111117893"/>
      </top>
      <bottom style="medium">
        <color rgb="FF006E88"/>
      </bottom>
      <diagonal/>
    </border>
    <border>
      <left style="thin">
        <color rgb="FF006E88"/>
      </left>
      <right style="medium">
        <color rgb="FF006E88"/>
      </right>
      <top style="medium">
        <color rgb="FF006E88"/>
      </top>
      <bottom/>
      <diagonal/>
    </border>
    <border>
      <left/>
      <right/>
      <top style="medium">
        <color rgb="FF006E88"/>
      </top>
      <bottom/>
      <diagonal/>
    </border>
    <border>
      <left style="medium">
        <color rgb="FF006E88"/>
      </left>
      <right style="thin">
        <color rgb="FF006E88"/>
      </right>
      <top style="thin">
        <color rgb="FF006E88"/>
      </top>
      <bottom/>
      <diagonal/>
    </border>
    <border>
      <left style="thin">
        <color rgb="FF006E88"/>
      </left>
      <right style="thin">
        <color rgb="FF006E88"/>
      </right>
      <top style="thin">
        <color rgb="FF006E88"/>
      </top>
      <bottom/>
      <diagonal/>
    </border>
    <border>
      <left style="thin">
        <color rgb="FF006E88"/>
      </left>
      <right style="medium">
        <color rgb="FF006E88"/>
      </right>
      <top style="thin">
        <color rgb="FF006E88"/>
      </top>
      <bottom/>
      <diagonal/>
    </border>
    <border>
      <left style="medium">
        <color rgb="FF006E88"/>
      </left>
      <right style="thin">
        <color rgb="FF006E88"/>
      </right>
      <top/>
      <bottom style="thin">
        <color rgb="FF006E88"/>
      </bottom>
      <diagonal/>
    </border>
    <border>
      <left style="thin">
        <color rgb="FF006E88"/>
      </left>
      <right style="thin">
        <color rgb="FF006E88"/>
      </right>
      <top/>
      <bottom style="thin">
        <color rgb="FF006E88"/>
      </bottom>
      <diagonal/>
    </border>
    <border>
      <left style="thin">
        <color rgb="FF006E88"/>
      </left>
      <right style="medium">
        <color rgb="FF006E88"/>
      </right>
      <top/>
      <bottom style="thin">
        <color rgb="FF006E88"/>
      </bottom>
      <diagonal/>
    </border>
    <border>
      <left style="medium">
        <color rgb="FF006E88"/>
      </left>
      <right style="hair">
        <color rgb="FF006E88"/>
      </right>
      <top/>
      <bottom style="hair">
        <color rgb="FF006E88"/>
      </bottom>
      <diagonal/>
    </border>
    <border>
      <left style="hair">
        <color rgb="FF006E88"/>
      </left>
      <right style="thin">
        <color rgb="FF006E88"/>
      </right>
      <top/>
      <bottom style="hair">
        <color rgb="FF006E88"/>
      </bottom>
      <diagonal/>
    </border>
    <border>
      <left/>
      <right style="medium">
        <color rgb="FF006E88"/>
      </right>
      <top/>
      <bottom style="hair">
        <color rgb="FF006E88"/>
      </bottom>
      <diagonal/>
    </border>
    <border>
      <left style="medium">
        <color rgb="FF006E88"/>
      </left>
      <right style="hair">
        <color rgb="FF006E88"/>
      </right>
      <top style="hair">
        <color rgb="FF006E88"/>
      </top>
      <bottom style="hair">
        <color rgb="FF006E88"/>
      </bottom>
      <diagonal/>
    </border>
    <border>
      <left style="hair">
        <color rgb="FF006E88"/>
      </left>
      <right style="thin">
        <color rgb="FF006E88"/>
      </right>
      <top style="hair">
        <color rgb="FF006E88"/>
      </top>
      <bottom style="hair">
        <color rgb="FF006E88"/>
      </bottom>
      <diagonal/>
    </border>
    <border>
      <left style="medium">
        <color rgb="FF006E88"/>
      </left>
      <right style="hair">
        <color rgb="FF006E88"/>
      </right>
      <top style="hair">
        <color rgb="FF006E88"/>
      </top>
      <bottom style="thin">
        <color rgb="FF006E88"/>
      </bottom>
      <diagonal/>
    </border>
    <border>
      <left style="hair">
        <color rgb="FF006E88"/>
      </left>
      <right style="thin">
        <color rgb="FF006E88"/>
      </right>
      <top style="hair">
        <color rgb="FF006E88"/>
      </top>
      <bottom style="thin">
        <color rgb="FF006E88"/>
      </bottom>
      <diagonal/>
    </border>
    <border>
      <left/>
      <right/>
      <top/>
      <bottom style="medium">
        <color rgb="FF006E88"/>
      </bottom>
      <diagonal/>
    </border>
    <border>
      <left/>
      <right style="thin">
        <color rgb="FF006E88"/>
      </right>
      <top/>
      <bottom style="medium">
        <color rgb="FF006E88"/>
      </bottom>
      <diagonal/>
    </border>
    <border>
      <left/>
      <right style="medium">
        <color rgb="FF006E88"/>
      </right>
      <top/>
      <bottom style="medium">
        <color rgb="FF006E8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6E88"/>
      </left>
      <right/>
      <top/>
      <bottom style="hair">
        <color rgb="FF006E88"/>
      </bottom>
      <diagonal/>
    </border>
    <border>
      <left style="hair">
        <color rgb="FF006E88"/>
      </left>
      <right/>
      <top style="hair">
        <color rgb="FF006E88"/>
      </top>
      <bottom style="hair">
        <color rgb="FF006E88"/>
      </bottom>
      <diagonal/>
    </border>
    <border>
      <left style="hair">
        <color rgb="FF006E88"/>
      </left>
      <right/>
      <top style="hair">
        <color rgb="FF006E88"/>
      </top>
      <bottom style="thin">
        <color rgb="FF006E88"/>
      </bottom>
      <diagonal/>
    </border>
    <border>
      <left/>
      <right style="hair">
        <color rgb="FF006E88"/>
      </right>
      <top/>
      <bottom style="hair">
        <color rgb="FF006E88"/>
      </bottom>
      <diagonal/>
    </border>
    <border>
      <left/>
      <right style="hair">
        <color rgb="FF006E88"/>
      </right>
      <top style="hair">
        <color rgb="FF006E88"/>
      </top>
      <bottom style="hair">
        <color rgb="FF006E88"/>
      </bottom>
      <diagonal/>
    </border>
    <border>
      <left/>
      <right style="hair">
        <color rgb="FF006E88"/>
      </right>
      <top style="hair">
        <color rgb="FF006E88"/>
      </top>
      <bottom style="thin">
        <color rgb="FF006E88"/>
      </bottom>
      <diagonal/>
    </border>
    <border>
      <left style="medium">
        <color indexed="64"/>
      </left>
      <right/>
      <top style="medium">
        <color rgb="FF006E88"/>
      </top>
      <bottom style="thin">
        <color theme="4" tint="-0.249977111117893"/>
      </bottom>
      <diagonal/>
    </border>
    <border>
      <left style="medium">
        <color indexed="64"/>
      </left>
      <right/>
      <top style="thin">
        <color theme="4" tint="-0.249977111117893"/>
      </top>
      <bottom style="medium">
        <color rgb="FF006E88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medium">
        <color rgb="FF006E88"/>
      </top>
      <bottom style="thin">
        <color theme="4" tint="-0.249977111117893"/>
      </bottom>
      <diagonal/>
    </border>
    <border>
      <left/>
      <right style="thick">
        <color auto="1"/>
      </right>
      <top style="medium">
        <color rgb="FF006E88"/>
      </top>
      <bottom style="thin">
        <color theme="4" tint="-0.249977111117893"/>
      </bottom>
      <diagonal/>
    </border>
    <border>
      <left style="thick">
        <color auto="1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ck">
        <color auto="1"/>
      </right>
      <top style="thin">
        <color theme="4" tint="-0.249977111117893"/>
      </top>
      <bottom/>
      <diagonal/>
    </border>
    <border>
      <left style="thick">
        <color auto="1"/>
      </left>
      <right/>
      <top style="thin">
        <color theme="4" tint="-0.249977111117893"/>
      </top>
      <bottom style="medium">
        <color rgb="FF006E88"/>
      </bottom>
      <diagonal/>
    </border>
    <border>
      <left/>
      <right style="thick">
        <color auto="1"/>
      </right>
      <top style="thin">
        <color theme="4" tint="-0.249977111117893"/>
      </top>
      <bottom style="medium">
        <color rgb="FF006E88"/>
      </bottom>
      <diagonal/>
    </border>
    <border>
      <left/>
      <right style="thick">
        <color auto="1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 style="thick">
        <color auto="1"/>
      </right>
      <top style="medium">
        <color rgb="FF006E88"/>
      </top>
      <bottom style="thin">
        <color theme="4" tint="-0.249977111117893"/>
      </bottom>
      <diagonal/>
    </border>
    <border>
      <left style="medium">
        <color indexed="64"/>
      </left>
      <right style="thick">
        <color auto="1"/>
      </right>
      <top style="thin">
        <color theme="4" tint="-0.249977111117893"/>
      </top>
      <bottom style="medium">
        <color rgb="FF006E88"/>
      </bottom>
      <diagonal/>
    </border>
    <border>
      <left style="thick">
        <color auto="1"/>
      </left>
      <right/>
      <top/>
      <bottom style="medium">
        <color rgb="FF006E88"/>
      </bottom>
      <diagonal/>
    </border>
    <border>
      <left/>
      <right style="thick">
        <color auto="1"/>
      </right>
      <top/>
      <bottom style="medium">
        <color rgb="FF006E88"/>
      </bottom>
      <diagonal/>
    </border>
    <border>
      <left style="thick">
        <color auto="1"/>
      </left>
      <right/>
      <top style="medium">
        <color rgb="FF006E88"/>
      </top>
      <bottom style="medium">
        <color rgb="FF006E88"/>
      </bottom>
      <diagonal/>
    </border>
    <border>
      <left/>
      <right style="thick">
        <color auto="1"/>
      </right>
      <top style="medium">
        <color rgb="FF006E88"/>
      </top>
      <bottom style="medium">
        <color rgb="FF006E88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medium">
        <color rgb="FF006E88"/>
      </top>
      <bottom/>
      <diagonal/>
    </border>
    <border>
      <left/>
      <right style="thick">
        <color auto="1"/>
      </right>
      <top style="medium">
        <color rgb="FF006E88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6E88"/>
      </right>
      <top style="thin">
        <color rgb="FF006E88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/>
      <top/>
      <bottom style="medium">
        <color rgb="FF006E88"/>
      </bottom>
      <diagonal/>
    </border>
    <border>
      <left style="medium">
        <color indexed="64"/>
      </left>
      <right/>
      <top style="medium">
        <color rgb="FF006E88"/>
      </top>
      <bottom style="medium">
        <color rgb="FF006E8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6E88"/>
      </top>
      <bottom/>
      <diagonal/>
    </border>
    <border>
      <left style="medium">
        <color indexed="64"/>
      </left>
      <right/>
      <top style="medium">
        <color rgb="FF006E88"/>
      </top>
      <bottom style="medium">
        <color indexed="64"/>
      </bottom>
      <diagonal/>
    </border>
    <border>
      <left style="thin">
        <color rgb="FF006E88"/>
      </left>
      <right style="medium">
        <color rgb="FF006E88"/>
      </right>
      <top style="hair">
        <color rgb="FF006E88"/>
      </top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357">
    <xf numFmtId="0" fontId="0" fillId="0" borderId="0" xfId="0"/>
    <xf numFmtId="3" fontId="2" fillId="0" borderId="7" xfId="0" applyNumberFormat="1" applyFont="1" applyBorder="1" applyProtection="1">
      <protection locked="0"/>
    </xf>
    <xf numFmtId="0" fontId="1" fillId="0" borderId="0" xfId="0" applyFont="1"/>
    <xf numFmtId="0" fontId="0" fillId="0" borderId="0" xfId="0"/>
    <xf numFmtId="0" fontId="1" fillId="7" borderId="0" xfId="0" applyFont="1" applyFill="1"/>
    <xf numFmtId="0" fontId="0" fillId="6" borderId="0" xfId="0" applyFill="1"/>
    <xf numFmtId="3" fontId="2" fillId="0" borderId="35" xfId="0" applyNumberFormat="1" applyFont="1" applyBorder="1" applyProtection="1">
      <protection locked="0"/>
    </xf>
    <xf numFmtId="3" fontId="2" fillId="0" borderId="25" xfId="0" applyNumberFormat="1" applyFont="1" applyBorder="1" applyProtection="1">
      <protection locked="0"/>
    </xf>
    <xf numFmtId="3" fontId="2" fillId="0" borderId="34" xfId="0" applyNumberFormat="1" applyFont="1" applyBorder="1" applyProtection="1">
      <protection locked="0"/>
    </xf>
    <xf numFmtId="0" fontId="3" fillId="0" borderId="0" xfId="0" applyFont="1"/>
    <xf numFmtId="3" fontId="2" fillId="0" borderId="44" xfId="0" applyNumberFormat="1" applyFont="1" applyBorder="1" applyProtection="1">
      <protection locked="0"/>
    </xf>
    <xf numFmtId="3" fontId="2" fillId="0" borderId="62" xfId="0" applyNumberFormat="1" applyFont="1" applyBorder="1" applyProtection="1">
      <protection locked="0"/>
    </xf>
    <xf numFmtId="0" fontId="3" fillId="0" borderId="70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0" fillId="6" borderId="0" xfId="0" applyFill="1" applyAlignment="1" applyProtection="1">
      <alignment horizontal="right"/>
    </xf>
    <xf numFmtId="10" fontId="0" fillId="6" borderId="0" xfId="0" applyNumberFormat="1" applyFill="1" applyProtection="1"/>
    <xf numFmtId="0" fontId="15" fillId="3" borderId="50" xfId="0" applyFont="1" applyFill="1" applyBorder="1" applyAlignment="1" applyProtection="1">
      <alignment horizontal="right"/>
    </xf>
    <xf numFmtId="0" fontId="18" fillId="3" borderId="42" xfId="0" applyFont="1" applyFill="1" applyBorder="1" applyAlignment="1" applyProtection="1">
      <alignment horizontal="right"/>
    </xf>
    <xf numFmtId="0" fontId="18" fillId="3" borderId="2" xfId="0" applyFont="1" applyFill="1" applyBorder="1" applyAlignment="1" applyProtection="1">
      <alignment horizontal="right"/>
    </xf>
    <xf numFmtId="0" fontId="4" fillId="4" borderId="39" xfId="0" applyFont="1" applyFill="1" applyBorder="1" applyProtection="1"/>
    <xf numFmtId="3" fontId="1" fillId="4" borderId="51" xfId="0" applyNumberFormat="1" applyFont="1" applyFill="1" applyBorder="1" applyProtection="1"/>
    <xf numFmtId="3" fontId="1" fillId="4" borderId="43" xfId="0" applyNumberFormat="1" applyFont="1" applyFill="1" applyBorder="1" applyProtection="1"/>
    <xf numFmtId="3" fontId="1" fillId="4" borderId="4" xfId="0" applyNumberFormat="1" applyFont="1" applyFill="1" applyBorder="1" applyProtection="1"/>
    <xf numFmtId="3" fontId="2" fillId="7" borderId="52" xfId="0" applyNumberFormat="1" applyFont="1" applyFill="1" applyBorder="1" applyProtection="1"/>
    <xf numFmtId="3" fontId="2" fillId="0" borderId="7" xfId="0" applyNumberFormat="1" applyFont="1" applyBorder="1" applyProtection="1"/>
    <xf numFmtId="3" fontId="4" fillId="7" borderId="53" xfId="0" applyNumberFormat="1" applyFont="1" applyFill="1" applyBorder="1" applyProtection="1"/>
    <xf numFmtId="3" fontId="4" fillId="7" borderId="45" xfId="0" applyNumberFormat="1" applyFont="1" applyFill="1" applyBorder="1" applyProtection="1"/>
    <xf numFmtId="3" fontId="4" fillId="7" borderId="10" xfId="0" applyNumberFormat="1" applyFont="1" applyFill="1" applyBorder="1" applyProtection="1"/>
    <xf numFmtId="3" fontId="4" fillId="7" borderId="52" xfId="0" applyNumberFormat="1" applyFont="1" applyFill="1" applyBorder="1" applyProtection="1"/>
    <xf numFmtId="3" fontId="4" fillId="7" borderId="35" xfId="0" applyNumberFormat="1" applyFont="1" applyFill="1" applyBorder="1" applyProtection="1"/>
    <xf numFmtId="3" fontId="4" fillId="7" borderId="7" xfId="0" applyNumberFormat="1" applyFont="1" applyFill="1" applyBorder="1" applyProtection="1"/>
    <xf numFmtId="3" fontId="2" fillId="4" borderId="52" xfId="0" applyNumberFormat="1" applyFont="1" applyFill="1" applyBorder="1" applyProtection="1"/>
    <xf numFmtId="3" fontId="2" fillId="4" borderId="7" xfId="0" applyNumberFormat="1" applyFont="1" applyFill="1" applyBorder="1" applyProtection="1"/>
    <xf numFmtId="0" fontId="0" fillId="0" borderId="0" xfId="0" applyProtection="1"/>
    <xf numFmtId="3" fontId="2" fillId="4" borderId="10" xfId="0" applyNumberFormat="1" applyFont="1" applyFill="1" applyBorder="1" applyProtection="1"/>
    <xf numFmtId="3" fontId="7" fillId="5" borderId="54" xfId="0" applyNumberFormat="1" applyFont="1" applyFill="1" applyBorder="1" applyProtection="1"/>
    <xf numFmtId="3" fontId="7" fillId="5" borderId="46" xfId="0" applyNumberFormat="1" applyFont="1" applyFill="1" applyBorder="1" applyProtection="1"/>
    <xf numFmtId="3" fontId="7" fillId="5" borderId="13" xfId="0" applyNumberFormat="1" applyFont="1" applyFill="1" applyBorder="1" applyProtection="1"/>
    <xf numFmtId="3" fontId="7" fillId="5" borderId="53" xfId="0" applyNumberFormat="1" applyFont="1" applyFill="1" applyBorder="1" applyProtection="1"/>
    <xf numFmtId="3" fontId="7" fillId="5" borderId="45" xfId="0" applyNumberFormat="1" applyFont="1" applyFill="1" applyBorder="1" applyProtection="1"/>
    <xf numFmtId="3" fontId="7" fillId="5" borderId="10" xfId="0" applyNumberFormat="1" applyFont="1" applyFill="1" applyBorder="1" applyProtection="1"/>
    <xf numFmtId="3" fontId="4" fillId="4" borderId="51" xfId="0" applyNumberFormat="1" applyFont="1" applyFill="1" applyBorder="1" applyProtection="1"/>
    <xf numFmtId="3" fontId="4" fillId="4" borderId="43" xfId="0" applyNumberFormat="1" applyFont="1" applyFill="1" applyBorder="1" applyProtection="1"/>
    <xf numFmtId="3" fontId="4" fillId="4" borderId="4" xfId="0" applyNumberFormat="1" applyFont="1" applyFill="1" applyBorder="1" applyProtection="1"/>
    <xf numFmtId="3" fontId="12" fillId="2" borderId="55" xfId="0" applyNumberFormat="1" applyFont="1" applyFill="1" applyBorder="1" applyAlignment="1" applyProtection="1">
      <alignment vertical="center"/>
    </xf>
    <xf numFmtId="3" fontId="12" fillId="2" borderId="47" xfId="0" applyNumberFormat="1" applyFont="1" applyFill="1" applyBorder="1" applyAlignment="1" applyProtection="1">
      <alignment vertical="center"/>
    </xf>
    <xf numFmtId="3" fontId="12" fillId="2" borderId="18" xfId="0" applyNumberFormat="1" applyFont="1" applyFill="1" applyBorder="1" applyAlignment="1" applyProtection="1">
      <alignment vertical="center"/>
    </xf>
    <xf numFmtId="0" fontId="6" fillId="3" borderId="55" xfId="0" applyFont="1" applyFill="1" applyBorder="1" applyAlignment="1" applyProtection="1">
      <alignment horizontal="right"/>
    </xf>
    <xf numFmtId="0" fontId="6" fillId="3" borderId="47" xfId="0" applyFont="1" applyFill="1" applyBorder="1" applyAlignment="1" applyProtection="1">
      <alignment horizontal="right"/>
    </xf>
    <xf numFmtId="0" fontId="6" fillId="3" borderId="18" xfId="0" applyFont="1" applyFill="1" applyBorder="1" applyAlignment="1" applyProtection="1">
      <alignment horizontal="right"/>
    </xf>
    <xf numFmtId="3" fontId="4" fillId="7" borderId="34" xfId="0" applyNumberFormat="1" applyFont="1" applyFill="1" applyBorder="1" applyProtection="1"/>
    <xf numFmtId="3" fontId="1" fillId="4" borderId="52" xfId="0" applyNumberFormat="1" applyFont="1" applyFill="1" applyBorder="1" applyProtection="1"/>
    <xf numFmtId="3" fontId="1" fillId="4" borderId="35" xfId="0" applyNumberFormat="1" applyFont="1" applyFill="1" applyBorder="1" applyProtection="1"/>
    <xf numFmtId="3" fontId="1" fillId="4" borderId="7" xfId="0" applyNumberFormat="1" applyFont="1" applyFill="1" applyBorder="1" applyProtection="1"/>
    <xf numFmtId="3" fontId="7" fillId="5" borderId="57" xfId="0" applyNumberFormat="1" applyFont="1" applyFill="1" applyBorder="1" applyAlignment="1" applyProtection="1">
      <alignment vertical="center"/>
    </xf>
    <xf numFmtId="3" fontId="7" fillId="5" borderId="28" xfId="0" applyNumberFormat="1" applyFont="1" applyFill="1" applyBorder="1" applyAlignment="1" applyProtection="1">
      <alignment vertical="center"/>
    </xf>
    <xf numFmtId="3" fontId="7" fillId="5" borderId="24" xfId="0" applyNumberFormat="1" applyFont="1" applyFill="1" applyBorder="1" applyAlignment="1" applyProtection="1">
      <alignment vertical="center"/>
    </xf>
    <xf numFmtId="0" fontId="7" fillId="4" borderId="29" xfId="0" applyFont="1" applyFill="1" applyBorder="1" applyAlignment="1" applyProtection="1">
      <alignment vertical="center"/>
    </xf>
    <xf numFmtId="3" fontId="7" fillId="4" borderId="0" xfId="0" applyNumberFormat="1" applyFont="1" applyFill="1" applyAlignment="1" applyProtection="1">
      <alignment vertical="center"/>
    </xf>
    <xf numFmtId="0" fontId="3" fillId="9" borderId="41" xfId="0" applyFont="1" applyFill="1" applyBorder="1" applyAlignment="1" applyProtection="1">
      <alignment horizontal="left" vertical="center" indent="1"/>
    </xf>
    <xf numFmtId="3" fontId="3" fillId="9" borderId="55" xfId="0" applyNumberFormat="1" applyFont="1" applyFill="1" applyBorder="1" applyAlignment="1" applyProtection="1">
      <alignment vertical="center"/>
    </xf>
    <xf numFmtId="3" fontId="3" fillId="9" borderId="47" xfId="0" applyNumberFormat="1" applyFont="1" applyFill="1" applyBorder="1" applyAlignment="1" applyProtection="1">
      <alignment vertical="center"/>
    </xf>
    <xf numFmtId="3" fontId="3" fillId="9" borderId="18" xfId="0" applyNumberFormat="1" applyFont="1" applyFill="1" applyBorder="1" applyAlignment="1" applyProtection="1">
      <alignment vertical="center"/>
    </xf>
    <xf numFmtId="3" fontId="12" fillId="2" borderId="58" xfId="0" applyNumberFormat="1" applyFont="1" applyFill="1" applyBorder="1" applyAlignment="1" applyProtection="1">
      <alignment vertical="center"/>
    </xf>
    <xf numFmtId="3" fontId="12" fillId="2" borderId="42" xfId="0" applyNumberFormat="1" applyFont="1" applyFill="1" applyBorder="1" applyAlignment="1" applyProtection="1">
      <alignment vertical="center"/>
    </xf>
    <xf numFmtId="3" fontId="12" fillId="2" borderId="2" xfId="0" applyNumberFormat="1" applyFont="1" applyFill="1" applyBorder="1" applyAlignment="1" applyProtection="1">
      <alignment vertical="center"/>
    </xf>
    <xf numFmtId="0" fontId="12" fillId="2" borderId="58" xfId="0" applyFont="1" applyFill="1" applyBorder="1" applyProtection="1"/>
    <xf numFmtId="0" fontId="12" fillId="2" borderId="48" xfId="0" applyFont="1" applyFill="1" applyBorder="1" applyProtection="1"/>
    <xf numFmtId="0" fontId="12" fillId="2" borderId="36" xfId="0" applyFont="1" applyFill="1" applyBorder="1" applyProtection="1"/>
    <xf numFmtId="10" fontId="2" fillId="0" borderId="67" xfId="0" applyNumberFormat="1" applyFont="1" applyBorder="1" applyProtection="1"/>
    <xf numFmtId="10" fontId="2" fillId="0" borderId="0" xfId="0" applyNumberFormat="1" applyFont="1" applyBorder="1" applyProtection="1"/>
    <xf numFmtId="10" fontId="2" fillId="0" borderId="68" xfId="0" applyNumberFormat="1" applyFont="1" applyBorder="1" applyProtection="1"/>
    <xf numFmtId="10" fontId="2" fillId="0" borderId="69" xfId="0" applyNumberFormat="1" applyFont="1" applyBorder="1" applyProtection="1"/>
    <xf numFmtId="10" fontId="17" fillId="0" borderId="0" xfId="0" applyNumberFormat="1" applyFont="1" applyBorder="1" applyProtection="1"/>
    <xf numFmtId="0" fontId="3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6" fillId="6" borderId="0" xfId="0" applyFont="1" applyFill="1" applyProtection="1"/>
    <xf numFmtId="0" fontId="0" fillId="6" borderId="0" xfId="0" applyFill="1" applyProtection="1"/>
    <xf numFmtId="0" fontId="20" fillId="6" borderId="32" xfId="0" applyNumberFormat="1" applyFont="1" applyFill="1" applyBorder="1" applyAlignment="1" applyProtection="1"/>
    <xf numFmtId="0" fontId="20" fillId="6" borderId="0" xfId="0" applyNumberFormat="1" applyFont="1" applyFill="1" applyBorder="1" applyAlignment="1" applyProtection="1"/>
    <xf numFmtId="0" fontId="20" fillId="6" borderId="33" xfId="0" applyNumberFormat="1" applyFont="1" applyFill="1" applyBorder="1" applyAlignment="1" applyProtection="1"/>
    <xf numFmtId="10" fontId="0" fillId="0" borderId="0" xfId="0" applyNumberFormat="1" applyProtection="1"/>
    <xf numFmtId="0" fontId="19" fillId="3" borderId="50" xfId="0" applyFont="1" applyFill="1" applyBorder="1" applyAlignment="1" applyProtection="1">
      <alignment horizontal="right"/>
    </xf>
    <xf numFmtId="0" fontId="22" fillId="3" borderId="42" xfId="0" applyFont="1" applyFill="1" applyBorder="1" applyAlignment="1" applyProtection="1">
      <alignment horizontal="right"/>
    </xf>
    <xf numFmtId="0" fontId="22" fillId="3" borderId="2" xfId="0" applyFont="1" applyFill="1" applyBorder="1" applyAlignment="1" applyProtection="1">
      <alignment horizontal="right"/>
    </xf>
    <xf numFmtId="0" fontId="22" fillId="3" borderId="60" xfId="0" applyFont="1" applyFill="1" applyBorder="1" applyAlignment="1" applyProtection="1">
      <alignment horizontal="right"/>
    </xf>
    <xf numFmtId="0" fontId="22" fillId="8" borderId="2" xfId="0" applyFont="1" applyFill="1" applyBorder="1" applyAlignment="1" applyProtection="1">
      <alignment horizontal="right"/>
    </xf>
    <xf numFmtId="0" fontId="6" fillId="3" borderId="2" xfId="0" applyFont="1" applyFill="1" applyBorder="1" applyAlignment="1" applyProtection="1">
      <alignment horizontal="right"/>
    </xf>
    <xf numFmtId="3" fontId="1" fillId="4" borderId="61" xfId="0" applyNumberFormat="1" applyFont="1" applyFill="1" applyBorder="1" applyProtection="1"/>
    <xf numFmtId="3" fontId="1" fillId="8" borderId="4" xfId="0" applyNumberFormat="1" applyFont="1" applyFill="1" applyBorder="1" applyProtection="1"/>
    <xf numFmtId="3" fontId="2" fillId="7" borderId="56" xfId="0" applyNumberFormat="1" applyFont="1" applyFill="1" applyBorder="1" applyProtection="1"/>
    <xf numFmtId="3" fontId="2" fillId="8" borderId="25" xfId="0" applyNumberFormat="1" applyFont="1" applyFill="1" applyBorder="1" applyProtection="1"/>
    <xf numFmtId="3" fontId="2" fillId="8" borderId="7" xfId="0" applyNumberFormat="1" applyFont="1" applyFill="1" applyBorder="1" applyProtection="1"/>
    <xf numFmtId="3" fontId="4" fillId="7" borderId="63" xfId="0" applyNumberFormat="1" applyFont="1" applyFill="1" applyBorder="1" applyProtection="1"/>
    <xf numFmtId="3" fontId="4" fillId="8" borderId="10" xfId="0" applyNumberFormat="1" applyFont="1" applyFill="1" applyBorder="1" applyProtection="1"/>
    <xf numFmtId="0" fontId="1" fillId="0" borderId="0" xfId="0" applyFont="1" applyProtection="1"/>
    <xf numFmtId="3" fontId="4" fillId="8" borderId="7" xfId="0" applyNumberFormat="1" applyFont="1" applyFill="1" applyBorder="1" applyProtection="1"/>
    <xf numFmtId="3" fontId="7" fillId="5" borderId="64" xfId="0" applyNumberFormat="1" applyFont="1" applyFill="1" applyBorder="1" applyProtection="1"/>
    <xf numFmtId="3" fontId="7" fillId="8" borderId="13" xfId="0" applyNumberFormat="1" applyFont="1" applyFill="1" applyBorder="1" applyProtection="1"/>
    <xf numFmtId="3" fontId="7" fillId="8" borderId="10" xfId="0" applyNumberFormat="1" applyFont="1" applyFill="1" applyBorder="1" applyProtection="1"/>
    <xf numFmtId="3" fontId="4" fillId="4" borderId="61" xfId="0" applyNumberFormat="1" applyFont="1" applyFill="1" applyBorder="1" applyProtection="1"/>
    <xf numFmtId="3" fontId="4" fillId="8" borderId="4" xfId="0" applyNumberFormat="1" applyFont="1" applyFill="1" applyBorder="1" applyProtection="1"/>
    <xf numFmtId="3" fontId="12" fillId="2" borderId="65" xfId="0" applyNumberFormat="1" applyFont="1" applyFill="1" applyBorder="1" applyAlignment="1" applyProtection="1">
      <alignment vertical="center"/>
    </xf>
    <xf numFmtId="3" fontId="12" fillId="8" borderId="18" xfId="0" applyNumberFormat="1" applyFont="1" applyFill="1" applyBorder="1" applyAlignment="1" applyProtection="1">
      <alignment vertical="center"/>
    </xf>
    <xf numFmtId="0" fontId="19" fillId="3" borderId="55" xfId="0" applyFont="1" applyFill="1" applyBorder="1" applyAlignment="1" applyProtection="1">
      <alignment horizontal="right"/>
    </xf>
    <xf numFmtId="0" fontId="6" fillId="3" borderId="65" xfId="0" applyFont="1" applyFill="1" applyBorder="1" applyAlignment="1" applyProtection="1">
      <alignment horizontal="right"/>
    </xf>
    <xf numFmtId="0" fontId="6" fillId="8" borderId="18" xfId="0" applyFont="1" applyFill="1" applyBorder="1" applyAlignment="1" applyProtection="1">
      <alignment horizontal="right"/>
    </xf>
    <xf numFmtId="3" fontId="1" fillId="4" borderId="34" xfId="0" applyNumberFormat="1" applyFont="1" applyFill="1" applyBorder="1" applyProtection="1"/>
    <xf numFmtId="3" fontId="1" fillId="8" borderId="7" xfId="0" applyNumberFormat="1" applyFont="1" applyFill="1" applyBorder="1" applyProtection="1"/>
    <xf numFmtId="3" fontId="7" fillId="5" borderId="27" xfId="0" applyNumberFormat="1" applyFont="1" applyFill="1" applyBorder="1" applyAlignment="1" applyProtection="1">
      <alignment vertical="center"/>
    </xf>
    <xf numFmtId="3" fontId="7" fillId="8" borderId="24" xfId="0" applyNumberFormat="1" applyFont="1" applyFill="1" applyBorder="1" applyAlignment="1" applyProtection="1">
      <alignment vertical="center"/>
    </xf>
    <xf numFmtId="3" fontId="3" fillId="9" borderId="65" xfId="0" applyNumberFormat="1" applyFont="1" applyFill="1" applyBorder="1" applyAlignment="1" applyProtection="1">
      <alignment vertical="center"/>
    </xf>
    <xf numFmtId="3" fontId="12" fillId="2" borderId="60" xfId="0" applyNumberFormat="1" applyFont="1" applyFill="1" applyBorder="1" applyAlignment="1" applyProtection="1">
      <alignment vertical="center"/>
    </xf>
    <xf numFmtId="3" fontId="12" fillId="8" borderId="2" xfId="0" applyNumberFormat="1" applyFont="1" applyFill="1" applyBorder="1" applyAlignment="1" applyProtection="1">
      <alignment vertical="center"/>
    </xf>
    <xf numFmtId="0" fontId="12" fillId="2" borderId="66" xfId="0" applyFont="1" applyFill="1" applyBorder="1" applyProtection="1"/>
    <xf numFmtId="0" fontId="12" fillId="2" borderId="59" xfId="0" applyFont="1" applyFill="1" applyBorder="1" applyProtection="1"/>
    <xf numFmtId="0" fontId="12" fillId="8" borderId="36" xfId="0" applyFont="1" applyFill="1" applyBorder="1" applyProtection="1"/>
    <xf numFmtId="0" fontId="12" fillId="2" borderId="15" xfId="0" applyFont="1" applyFill="1" applyBorder="1" applyProtection="1"/>
    <xf numFmtId="10" fontId="2" fillId="0" borderId="22" xfId="0" applyNumberFormat="1" applyFont="1" applyBorder="1" applyProtection="1"/>
    <xf numFmtId="10" fontId="2" fillId="0" borderId="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5" fillId="3" borderId="1" xfId="0" applyFont="1" applyFill="1" applyBorder="1" applyAlignment="1" applyProtection="1">
      <alignment horizontal="left" vertical="center" wrapText="1"/>
    </xf>
    <xf numFmtId="0" fontId="15" fillId="3" borderId="2" xfId="0" applyFont="1" applyFill="1" applyBorder="1" applyAlignment="1" applyProtection="1">
      <alignment horizontal="right"/>
    </xf>
    <xf numFmtId="0" fontId="19" fillId="3" borderId="2" xfId="0" applyFont="1" applyFill="1" applyBorder="1" applyAlignment="1" applyProtection="1">
      <alignment horizontal="right"/>
    </xf>
    <xf numFmtId="0" fontId="6" fillId="3" borderId="3" xfId="0" applyFont="1" applyFill="1" applyBorder="1" applyAlignment="1" applyProtection="1">
      <alignment horizontal="right"/>
    </xf>
    <xf numFmtId="0" fontId="4" fillId="4" borderId="9" xfId="0" applyFont="1" applyFill="1" applyBorder="1" applyProtection="1"/>
    <xf numFmtId="3" fontId="2" fillId="4" borderId="11" xfId="0" applyNumberFormat="1" applyFont="1" applyFill="1" applyBorder="1" applyProtection="1"/>
    <xf numFmtId="0" fontId="4" fillId="4" borderId="6" xfId="0" applyFont="1" applyFill="1" applyBorder="1" applyProtection="1"/>
    <xf numFmtId="3" fontId="0" fillId="4" borderId="4" xfId="0" applyNumberFormat="1" applyFont="1" applyFill="1" applyBorder="1" applyProtection="1"/>
    <xf numFmtId="0" fontId="7" fillId="5" borderId="12" xfId="0" applyFont="1" applyFill="1" applyBorder="1" applyProtection="1"/>
    <xf numFmtId="3" fontId="7" fillId="5" borderId="14" xfId="0" applyNumberFormat="1" applyFont="1" applyFill="1" applyBorder="1" applyProtection="1"/>
    <xf numFmtId="0" fontId="16" fillId="3" borderId="9" xfId="0" applyFont="1" applyFill="1" applyBorder="1" applyProtection="1"/>
    <xf numFmtId="3" fontId="8" fillId="3" borderId="76" xfId="0" applyNumberFormat="1" applyFont="1" applyFill="1" applyBorder="1" applyProtection="1"/>
    <xf numFmtId="3" fontId="8" fillId="3" borderId="75" xfId="0" applyNumberFormat="1" applyFont="1" applyFill="1" applyBorder="1" applyProtection="1"/>
    <xf numFmtId="0" fontId="11" fillId="2" borderId="17" xfId="0" applyFont="1" applyFill="1" applyBorder="1" applyAlignment="1" applyProtection="1">
      <alignment vertical="center"/>
    </xf>
    <xf numFmtId="3" fontId="11" fillId="2" borderId="19" xfId="0" applyNumberFormat="1" applyFont="1" applyFill="1" applyBorder="1" applyAlignment="1" applyProtection="1">
      <alignment vertical="center"/>
    </xf>
    <xf numFmtId="0" fontId="5" fillId="3" borderId="17" xfId="0" applyFont="1" applyFill="1" applyBorder="1" applyAlignment="1" applyProtection="1">
      <alignment horizontal="left" vertical="center"/>
    </xf>
    <xf numFmtId="0" fontId="19" fillId="3" borderId="18" xfId="0" applyFont="1" applyFill="1" applyBorder="1" applyAlignment="1" applyProtection="1">
      <alignment horizontal="right"/>
    </xf>
    <xf numFmtId="0" fontId="6" fillId="3" borderId="19" xfId="0" applyFont="1" applyFill="1" applyBorder="1" applyAlignment="1" applyProtection="1">
      <alignment horizontal="right"/>
    </xf>
    <xf numFmtId="0" fontId="26" fillId="6" borderId="28" xfId="0" applyFont="1" applyFill="1" applyBorder="1" applyAlignment="1" applyProtection="1">
      <alignment horizontal="center" wrapText="1"/>
    </xf>
    <xf numFmtId="3" fontId="2" fillId="4" borderId="8" xfId="0" applyNumberFormat="1" applyFont="1" applyFill="1" applyBorder="1" applyProtection="1"/>
    <xf numFmtId="10" fontId="26" fillId="6" borderId="77" xfId="0" applyNumberFormat="1" applyFont="1" applyFill="1" applyBorder="1" applyProtection="1"/>
    <xf numFmtId="10" fontId="26" fillId="6" borderId="28" xfId="0" applyNumberFormat="1" applyFont="1" applyFill="1" applyBorder="1" applyProtection="1"/>
    <xf numFmtId="0" fontId="7" fillId="5" borderId="24" xfId="0" applyFont="1" applyFill="1" applyBorder="1" applyAlignment="1" applyProtection="1">
      <alignment vertical="center"/>
    </xf>
    <xf numFmtId="10" fontId="26" fillId="6" borderId="0" xfId="0" applyNumberFormat="1" applyFont="1" applyFill="1" applyProtection="1"/>
    <xf numFmtId="3" fontId="7" fillId="4" borderId="30" xfId="0" applyNumberFormat="1" applyFont="1" applyFill="1" applyBorder="1" applyAlignment="1" applyProtection="1">
      <alignment vertical="center"/>
    </xf>
    <xf numFmtId="3" fontId="3" fillId="9" borderId="19" xfId="0" applyNumberFormat="1" applyFont="1" applyFill="1" applyBorder="1" applyAlignment="1" applyProtection="1">
      <alignment vertical="center"/>
    </xf>
    <xf numFmtId="0" fontId="13" fillId="2" borderId="1" xfId="0" applyFont="1" applyFill="1" applyBorder="1" applyAlignment="1" applyProtection="1">
      <alignment vertical="center"/>
    </xf>
    <xf numFmtId="3" fontId="11" fillId="2" borderId="3" xfId="0" applyNumberFormat="1" applyFont="1" applyFill="1" applyBorder="1" applyAlignment="1" applyProtection="1">
      <alignment vertical="center"/>
    </xf>
    <xf numFmtId="10" fontId="27" fillId="6" borderId="28" xfId="0" applyNumberFormat="1" applyFont="1" applyFill="1" applyBorder="1" applyProtection="1"/>
    <xf numFmtId="0" fontId="12" fillId="2" borderId="20" xfId="0" applyFont="1" applyFill="1" applyBorder="1" applyProtection="1"/>
    <xf numFmtId="0" fontId="12" fillId="2" borderId="16" xfId="0" applyFont="1" applyFill="1" applyBorder="1" applyProtection="1"/>
    <xf numFmtId="0" fontId="2" fillId="0" borderId="21" xfId="0" applyFont="1" applyBorder="1" applyProtection="1"/>
    <xf numFmtId="10" fontId="2" fillId="9" borderId="74" xfId="0" applyNumberFormat="1" applyFont="1" applyFill="1" applyBorder="1" applyProtection="1"/>
    <xf numFmtId="10" fontId="17" fillId="6" borderId="0" xfId="0" applyNumberFormat="1" applyFont="1" applyFill="1" applyBorder="1" applyProtection="1"/>
    <xf numFmtId="0" fontId="0" fillId="6" borderId="0" xfId="0" applyFill="1" applyProtection="1">
      <protection locked="0"/>
    </xf>
    <xf numFmtId="0" fontId="3" fillId="0" borderId="0" xfId="0" applyFont="1" applyFill="1" applyProtection="1"/>
    <xf numFmtId="0" fontId="3" fillId="6" borderId="0" xfId="0" applyFont="1" applyFill="1" applyProtection="1">
      <protection locked="0"/>
    </xf>
    <xf numFmtId="10" fontId="0" fillId="8" borderId="49" xfId="0" applyNumberFormat="1" applyFill="1" applyBorder="1" applyProtection="1">
      <protection locked="0"/>
    </xf>
    <xf numFmtId="0" fontId="24" fillId="6" borderId="0" xfId="0" applyFont="1" applyFill="1" applyProtection="1">
      <protection locked="0"/>
    </xf>
    <xf numFmtId="0" fontId="0" fillId="6" borderId="0" xfId="0" applyFill="1" applyAlignment="1" applyProtection="1">
      <alignment horizontal="right"/>
      <protection locked="0"/>
    </xf>
    <xf numFmtId="3" fontId="7" fillId="5" borderId="78" xfId="0" applyNumberFormat="1" applyFont="1" applyFill="1" applyBorder="1" applyAlignment="1" applyProtection="1">
      <alignment vertical="center"/>
    </xf>
    <xf numFmtId="0" fontId="2" fillId="9" borderId="23" xfId="0" applyFont="1" applyFill="1" applyBorder="1" applyProtection="1"/>
    <xf numFmtId="10" fontId="0" fillId="6" borderId="0" xfId="0" applyNumberFormat="1" applyFill="1" applyProtection="1">
      <protection locked="0"/>
    </xf>
    <xf numFmtId="10" fontId="2" fillId="0" borderId="67" xfId="0" applyNumberFormat="1" applyFont="1" applyBorder="1" applyProtection="1">
      <protection locked="0"/>
    </xf>
    <xf numFmtId="10" fontId="2" fillId="0" borderId="31" xfId="0" applyNumberFormat="1" applyFont="1" applyBorder="1" applyProtection="1">
      <protection locked="0"/>
    </xf>
    <xf numFmtId="10" fontId="2" fillId="0" borderId="37" xfId="0" applyNumberFormat="1" applyFont="1" applyBorder="1" applyProtection="1">
      <protection locked="0"/>
    </xf>
    <xf numFmtId="10" fontId="2" fillId="0" borderId="22" xfId="0" applyNumberFormat="1" applyFont="1" applyBorder="1" applyProtection="1">
      <protection locked="0"/>
    </xf>
    <xf numFmtId="10" fontId="2" fillId="0" borderId="68" xfId="0" applyNumberFormat="1" applyFont="1" applyBorder="1" applyProtection="1">
      <protection locked="0"/>
    </xf>
    <xf numFmtId="10" fontId="2" fillId="0" borderId="24" xfId="0" applyNumberFormat="1" applyFont="1" applyBorder="1" applyProtection="1">
      <protection locked="0"/>
    </xf>
    <xf numFmtId="10" fontId="2" fillId="9" borderId="69" xfId="0" applyNumberFormat="1" applyFont="1" applyFill="1" applyBorder="1" applyProtection="1">
      <protection locked="0"/>
    </xf>
    <xf numFmtId="10" fontId="2" fillId="9" borderId="24" xfId="0" applyNumberFormat="1" applyFont="1" applyFill="1" applyBorder="1" applyProtection="1">
      <protection locked="0"/>
    </xf>
    <xf numFmtId="0" fontId="0" fillId="6" borderId="0" xfId="0" applyFill="1" applyBorder="1" applyAlignment="1" applyProtection="1">
      <protection locked="0"/>
    </xf>
    <xf numFmtId="0" fontId="19" fillId="3" borderId="80" xfId="0" applyFont="1" applyFill="1" applyBorder="1" applyAlignment="1" applyProtection="1">
      <alignment horizontal="right"/>
    </xf>
    <xf numFmtId="3" fontId="1" fillId="4" borderId="81" xfId="0" applyNumberFormat="1" applyFont="1" applyFill="1" applyBorder="1" applyProtection="1"/>
    <xf numFmtId="3" fontId="2" fillId="7" borderId="82" xfId="0" applyNumberFormat="1" applyFont="1" applyFill="1" applyBorder="1" applyProtection="1"/>
    <xf numFmtId="3" fontId="4" fillId="7" borderId="84" xfId="0" applyNumberFormat="1" applyFont="1" applyFill="1" applyBorder="1" applyProtection="1"/>
    <xf numFmtId="3" fontId="2" fillId="7" borderId="85" xfId="0" applyNumberFormat="1" applyFont="1" applyFill="1" applyBorder="1" applyProtection="1"/>
    <xf numFmtId="3" fontId="4" fillId="7" borderId="85" xfId="0" applyNumberFormat="1" applyFont="1" applyFill="1" applyBorder="1" applyProtection="1"/>
    <xf numFmtId="3" fontId="7" fillId="5" borderId="84" xfId="0" applyNumberFormat="1" applyFont="1" applyFill="1" applyBorder="1" applyProtection="1"/>
    <xf numFmtId="3" fontId="4" fillId="4" borderId="81" xfId="0" applyNumberFormat="1" applyFont="1" applyFill="1" applyBorder="1" applyProtection="1"/>
    <xf numFmtId="3" fontId="7" fillId="5" borderId="86" xfId="0" applyNumberFormat="1" applyFont="1" applyFill="1" applyBorder="1" applyProtection="1"/>
    <xf numFmtId="3" fontId="12" fillId="2" borderId="87" xfId="0" applyNumberFormat="1" applyFont="1" applyFill="1" applyBorder="1" applyAlignment="1" applyProtection="1">
      <alignment vertical="center"/>
    </xf>
    <xf numFmtId="0" fontId="19" fillId="3" borderId="87" xfId="0" applyFont="1" applyFill="1" applyBorder="1" applyAlignment="1" applyProtection="1">
      <alignment horizontal="right"/>
    </xf>
    <xf numFmtId="3" fontId="1" fillId="4" borderId="85" xfId="0" applyNumberFormat="1" applyFont="1" applyFill="1" applyBorder="1" applyProtection="1"/>
    <xf numFmtId="3" fontId="7" fillId="5" borderId="83" xfId="0" applyNumberFormat="1" applyFont="1" applyFill="1" applyBorder="1" applyAlignment="1" applyProtection="1">
      <alignment vertical="center"/>
    </xf>
    <xf numFmtId="3" fontId="12" fillId="2" borderId="88" xfId="0" applyNumberFormat="1" applyFont="1" applyFill="1" applyBorder="1" applyAlignment="1" applyProtection="1">
      <alignment vertical="center"/>
    </xf>
    <xf numFmtId="0" fontId="12" fillId="2" borderId="89" xfId="0" applyFont="1" applyFill="1" applyBorder="1" applyProtection="1"/>
    <xf numFmtId="0" fontId="22" fillId="3" borderId="3" xfId="0" applyFont="1" applyFill="1" applyBorder="1" applyAlignment="1" applyProtection="1">
      <alignment horizontal="right"/>
    </xf>
    <xf numFmtId="3" fontId="1" fillId="4" borderId="5" xfId="0" applyNumberFormat="1" applyFont="1" applyFill="1" applyBorder="1" applyProtection="1"/>
    <xf numFmtId="3" fontId="2" fillId="0" borderId="26" xfId="0" applyNumberFormat="1" applyFont="1" applyBorder="1" applyProtection="1">
      <protection locked="0"/>
    </xf>
    <xf numFmtId="3" fontId="4" fillId="7" borderId="11" xfId="0" applyNumberFormat="1" applyFont="1" applyFill="1" applyBorder="1" applyProtection="1"/>
    <xf numFmtId="3" fontId="2" fillId="0" borderId="8" xfId="0" applyNumberFormat="1" applyFont="1" applyBorder="1" applyProtection="1">
      <protection locked="0"/>
    </xf>
    <xf numFmtId="3" fontId="4" fillId="7" borderId="8" xfId="0" applyNumberFormat="1" applyFont="1" applyFill="1" applyBorder="1" applyProtection="1"/>
    <xf numFmtId="3" fontId="1" fillId="4" borderId="90" xfId="0" applyNumberFormat="1" applyFont="1" applyFill="1" applyBorder="1" applyProtection="1"/>
    <xf numFmtId="3" fontId="7" fillId="5" borderId="91" xfId="0" applyNumberFormat="1" applyFont="1" applyFill="1" applyBorder="1" applyProtection="1"/>
    <xf numFmtId="3" fontId="4" fillId="4" borderId="5" xfId="0" applyNumberFormat="1" applyFont="1" applyFill="1" applyBorder="1" applyProtection="1"/>
    <xf numFmtId="3" fontId="12" fillId="2" borderId="19" xfId="0" applyNumberFormat="1" applyFont="1" applyFill="1" applyBorder="1" applyAlignment="1" applyProtection="1">
      <alignment vertical="center"/>
    </xf>
    <xf numFmtId="3" fontId="1" fillId="4" borderId="8" xfId="0" applyNumberFormat="1" applyFont="1" applyFill="1" applyBorder="1" applyProtection="1"/>
    <xf numFmtId="3" fontId="12" fillId="2" borderId="3" xfId="0" applyNumberFormat="1" applyFont="1" applyFill="1" applyBorder="1" applyAlignment="1" applyProtection="1">
      <alignment vertical="center"/>
    </xf>
    <xf numFmtId="0" fontId="12" fillId="2" borderId="92" xfId="0" applyFont="1" applyFill="1" applyBorder="1" applyProtection="1"/>
    <xf numFmtId="3" fontId="3" fillId="0" borderId="55" xfId="0" applyNumberFormat="1" applyFont="1" applyFill="1" applyBorder="1" applyAlignment="1" applyProtection="1">
      <alignment vertical="center"/>
    </xf>
    <xf numFmtId="3" fontId="3" fillId="0" borderId="47" xfId="0" applyNumberFormat="1" applyFont="1" applyFill="1" applyBorder="1" applyAlignment="1" applyProtection="1">
      <alignment vertical="center"/>
    </xf>
    <xf numFmtId="3" fontId="3" fillId="0" borderId="18" xfId="0" applyNumberFormat="1" applyFont="1" applyFill="1" applyBorder="1" applyAlignment="1" applyProtection="1">
      <alignment vertical="center"/>
    </xf>
    <xf numFmtId="3" fontId="3" fillId="0" borderId="65" xfId="0" applyNumberFormat="1" applyFont="1" applyFill="1" applyBorder="1" applyAlignment="1" applyProtection="1">
      <alignment vertical="center"/>
    </xf>
    <xf numFmtId="3" fontId="3" fillId="0" borderId="87" xfId="0" applyNumberFormat="1" applyFont="1" applyFill="1" applyBorder="1" applyAlignment="1" applyProtection="1">
      <alignment vertical="center"/>
    </xf>
    <xf numFmtId="0" fontId="29" fillId="2" borderId="38" xfId="0" applyFont="1" applyFill="1" applyBorder="1"/>
    <xf numFmtId="0" fontId="29" fillId="2" borderId="93" xfId="0" applyFont="1" applyFill="1" applyBorder="1" applyAlignment="1">
      <alignment horizontal="left"/>
    </xf>
    <xf numFmtId="0" fontId="28" fillId="2" borderId="93" xfId="0" applyFont="1" applyFill="1" applyBorder="1"/>
    <xf numFmtId="0" fontId="28" fillId="2" borderId="79" xfId="0" applyFont="1" applyFill="1" applyBorder="1"/>
    <xf numFmtId="49" fontId="10" fillId="0" borderId="100" xfId="0" applyNumberFormat="1" applyFont="1" applyBorder="1" applyAlignment="1" applyProtection="1">
      <alignment horizontal="left"/>
      <protection locked="0"/>
    </xf>
    <xf numFmtId="0" fontId="8" fillId="0" borderId="101" xfId="0" applyFont="1" applyBorder="1" applyProtection="1">
      <protection locked="0"/>
    </xf>
    <xf numFmtId="49" fontId="10" fillId="0" borderId="103" xfId="0" applyNumberFormat="1" applyFont="1" applyBorder="1" applyAlignment="1" applyProtection="1">
      <alignment horizontal="left"/>
      <protection locked="0"/>
    </xf>
    <xf numFmtId="0" fontId="8" fillId="0" borderId="104" xfId="0" applyFont="1" applyBorder="1" applyProtection="1">
      <protection locked="0"/>
    </xf>
    <xf numFmtId="49" fontId="10" fillId="0" borderId="105" xfId="0" applyNumberFormat="1" applyFont="1" applyBorder="1" applyAlignment="1" applyProtection="1">
      <alignment horizontal="left"/>
      <protection locked="0"/>
    </xf>
    <xf numFmtId="0" fontId="8" fillId="0" borderId="106" xfId="0" applyFont="1" applyBorder="1" applyProtection="1">
      <protection locked="0"/>
    </xf>
    <xf numFmtId="0" fontId="0" fillId="6" borderId="29" xfId="0" applyFill="1" applyBorder="1"/>
    <xf numFmtId="0" fontId="0" fillId="6" borderId="30" xfId="0" applyFill="1" applyBorder="1"/>
    <xf numFmtId="3" fontId="8" fillId="0" borderId="111" xfId="0" applyNumberFormat="1" applyFont="1" applyBorder="1" applyAlignment="1" applyProtection="1">
      <alignment horizontal="right"/>
      <protection locked="0"/>
    </xf>
    <xf numFmtId="3" fontId="8" fillId="0" borderId="112" xfId="0" applyNumberFormat="1" applyFont="1" applyBorder="1" applyAlignment="1" applyProtection="1">
      <alignment horizontal="right"/>
      <protection locked="0"/>
    </xf>
    <xf numFmtId="3" fontId="8" fillId="0" borderId="113" xfId="0" applyNumberFormat="1" applyFont="1" applyBorder="1" applyAlignment="1" applyProtection="1">
      <alignment horizontal="right"/>
      <protection locked="0"/>
    </xf>
    <xf numFmtId="4" fontId="10" fillId="0" borderId="114" xfId="0" applyNumberFormat="1" applyFont="1" applyBorder="1" applyProtection="1">
      <protection locked="0"/>
    </xf>
    <xf numFmtId="4" fontId="10" fillId="0" borderId="115" xfId="0" applyNumberFormat="1" applyFont="1" applyBorder="1" applyProtection="1">
      <protection locked="0"/>
    </xf>
    <xf numFmtId="4" fontId="10" fillId="0" borderId="116" xfId="0" applyNumberFormat="1" applyFont="1" applyBorder="1" applyProtection="1">
      <protection locked="0"/>
    </xf>
    <xf numFmtId="0" fontId="4" fillId="0" borderId="20" xfId="0" applyFont="1" applyFill="1" applyBorder="1"/>
    <xf numFmtId="0" fontId="0" fillId="0" borderId="0" xfId="0" applyFill="1" applyProtection="1">
      <protection locked="0"/>
    </xf>
    <xf numFmtId="0" fontId="0" fillId="0" borderId="0" xfId="0" applyFill="1"/>
    <xf numFmtId="0" fontId="1" fillId="6" borderId="0" xfId="0" applyFont="1" applyFill="1" applyAlignment="1" applyProtection="1">
      <alignment horizontal="right"/>
      <protection locked="0"/>
    </xf>
    <xf numFmtId="0" fontId="22" fillId="6" borderId="0" xfId="0" applyFont="1" applyFill="1" applyBorder="1" applyAlignment="1" applyProtection="1">
      <alignment horizontal="right"/>
    </xf>
    <xf numFmtId="10" fontId="2" fillId="6" borderId="0" xfId="0" applyNumberFormat="1" applyFont="1" applyFill="1" applyBorder="1" applyProtection="1">
      <protection locked="0"/>
    </xf>
    <xf numFmtId="3" fontId="1" fillId="4" borderId="117" xfId="0" applyNumberFormat="1" applyFont="1" applyFill="1" applyBorder="1" applyProtection="1"/>
    <xf numFmtId="3" fontId="7" fillId="5" borderId="118" xfId="0" applyNumberFormat="1" applyFont="1" applyFill="1" applyBorder="1" applyProtection="1"/>
    <xf numFmtId="3" fontId="1" fillId="6" borderId="0" xfId="0" applyNumberFormat="1" applyFont="1" applyFill="1" applyBorder="1" applyProtection="1"/>
    <xf numFmtId="3" fontId="2" fillId="6" borderId="0" xfId="0" applyNumberFormat="1" applyFont="1" applyFill="1" applyBorder="1" applyProtection="1">
      <protection locked="0"/>
    </xf>
    <xf numFmtId="3" fontId="4" fillId="6" borderId="0" xfId="0" applyNumberFormat="1" applyFont="1" applyFill="1" applyBorder="1" applyProtection="1"/>
    <xf numFmtId="3" fontId="7" fillId="6" borderId="0" xfId="0" applyNumberFormat="1" applyFont="1" applyFill="1" applyBorder="1" applyProtection="1"/>
    <xf numFmtId="3" fontId="12" fillId="6" borderId="0" xfId="0" applyNumberFormat="1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horizontal="right"/>
    </xf>
    <xf numFmtId="3" fontId="7" fillId="6" borderId="0" xfId="0" applyNumberFormat="1" applyFont="1" applyFill="1" applyBorder="1" applyAlignment="1" applyProtection="1">
      <alignment vertical="center"/>
    </xf>
    <xf numFmtId="3" fontId="3" fillId="6" borderId="0" xfId="0" applyNumberFormat="1" applyFont="1" applyFill="1" applyBorder="1" applyAlignment="1" applyProtection="1">
      <alignment vertical="center"/>
    </xf>
    <xf numFmtId="0" fontId="12" fillId="6" borderId="0" xfId="0" applyFont="1" applyFill="1" applyBorder="1" applyProtection="1"/>
    <xf numFmtId="0" fontId="0" fillId="6" borderId="0" xfId="0" applyFill="1" applyBorder="1" applyProtection="1">
      <protection locked="0"/>
    </xf>
    <xf numFmtId="0" fontId="0" fillId="6" borderId="0" xfId="0" applyFill="1" applyBorder="1" applyProtection="1"/>
    <xf numFmtId="10" fontId="0" fillId="0" borderId="0" xfId="0" applyNumberFormat="1" applyFill="1" applyBorder="1" applyProtection="1">
      <protection locked="0"/>
    </xf>
    <xf numFmtId="0" fontId="5" fillId="3" borderId="119" xfId="0" applyFont="1" applyFill="1" applyBorder="1" applyAlignment="1" applyProtection="1">
      <alignment horizontal="left" vertical="center" wrapText="1"/>
    </xf>
    <xf numFmtId="0" fontId="19" fillId="3" borderId="120" xfId="0" applyFont="1" applyFill="1" applyBorder="1" applyAlignment="1" applyProtection="1">
      <alignment horizontal="right"/>
    </xf>
    <xf numFmtId="0" fontId="22" fillId="3" borderId="121" xfId="0" applyFont="1" applyFill="1" applyBorder="1" applyAlignment="1" applyProtection="1">
      <alignment horizontal="right"/>
    </xf>
    <xf numFmtId="0" fontId="4" fillId="4" borderId="122" xfId="0" applyFont="1" applyFill="1" applyBorder="1" applyProtection="1"/>
    <xf numFmtId="3" fontId="1" fillId="4" borderId="123" xfId="0" applyNumberFormat="1" applyFont="1" applyFill="1" applyBorder="1" applyProtection="1"/>
    <xf numFmtId="49" fontId="2" fillId="0" borderId="124" xfId="0" applyNumberFormat="1" applyFont="1" applyBorder="1" applyProtection="1">
      <protection locked="0"/>
    </xf>
    <xf numFmtId="3" fontId="2" fillId="0" borderId="125" xfId="0" applyNumberFormat="1" applyFont="1" applyBorder="1" applyProtection="1">
      <protection locked="0"/>
    </xf>
    <xf numFmtId="3" fontId="4" fillId="7" borderId="126" xfId="0" applyNumberFormat="1" applyFont="1" applyFill="1" applyBorder="1" applyProtection="1"/>
    <xf numFmtId="3" fontId="4" fillId="7" borderId="127" xfId="0" applyNumberFormat="1" applyFont="1" applyFill="1" applyBorder="1" applyProtection="1"/>
    <xf numFmtId="3" fontId="4" fillId="4" borderId="122" xfId="0" applyNumberFormat="1" applyFont="1" applyFill="1" applyBorder="1" applyProtection="1"/>
    <xf numFmtId="3" fontId="2" fillId="0" borderId="124" xfId="0" applyNumberFormat="1" applyFont="1" applyBorder="1" applyProtection="1">
      <protection locked="0"/>
    </xf>
    <xf numFmtId="3" fontId="2" fillId="0" borderId="128" xfId="0" applyNumberFormat="1" applyFont="1" applyBorder="1" applyProtection="1">
      <protection locked="0"/>
    </xf>
    <xf numFmtId="3" fontId="4" fillId="7" borderId="124" xfId="0" applyNumberFormat="1" applyFont="1" applyFill="1" applyBorder="1" applyProtection="1"/>
    <xf numFmtId="3" fontId="4" fillId="7" borderId="128" xfId="0" applyNumberFormat="1" applyFont="1" applyFill="1" applyBorder="1" applyProtection="1"/>
    <xf numFmtId="3" fontId="1" fillId="4" borderId="129" xfId="0" applyNumberFormat="1" applyFont="1" applyFill="1" applyBorder="1" applyProtection="1"/>
    <xf numFmtId="3" fontId="7" fillId="5" borderId="126" xfId="0" applyNumberFormat="1" applyFont="1" applyFill="1" applyBorder="1" applyProtection="1"/>
    <xf numFmtId="3" fontId="7" fillId="5" borderId="130" xfId="0" applyNumberFormat="1" applyFont="1" applyFill="1" applyBorder="1" applyProtection="1"/>
    <xf numFmtId="3" fontId="4" fillId="4" borderId="123" xfId="0" applyNumberFormat="1" applyFont="1" applyFill="1" applyBorder="1" applyProtection="1"/>
    <xf numFmtId="3" fontId="7" fillId="5" borderId="131" xfId="0" applyNumberFormat="1" applyFont="1" applyFill="1" applyBorder="1" applyProtection="1"/>
    <xf numFmtId="3" fontId="7" fillId="5" borderId="132" xfId="0" applyNumberFormat="1" applyFont="1" applyFill="1" applyBorder="1" applyProtection="1"/>
    <xf numFmtId="3" fontId="11" fillId="2" borderId="133" xfId="0" applyNumberFormat="1" applyFont="1" applyFill="1" applyBorder="1" applyAlignment="1" applyProtection="1">
      <alignment vertical="center"/>
    </xf>
    <xf numFmtId="3" fontId="12" fillId="2" borderId="134" xfId="0" applyNumberFormat="1" applyFont="1" applyFill="1" applyBorder="1" applyAlignment="1" applyProtection="1">
      <alignment vertical="center"/>
    </xf>
    <xf numFmtId="0" fontId="5" fillId="3" borderId="133" xfId="0" applyFont="1" applyFill="1" applyBorder="1" applyAlignment="1" applyProtection="1">
      <alignment horizontal="left" vertical="center"/>
    </xf>
    <xf numFmtId="0" fontId="6" fillId="3" borderId="134" xfId="0" applyFont="1" applyFill="1" applyBorder="1" applyAlignment="1" applyProtection="1">
      <alignment horizontal="right"/>
    </xf>
    <xf numFmtId="0" fontId="2" fillId="0" borderId="124" xfId="0" applyFont="1" applyBorder="1" applyProtection="1">
      <protection locked="0"/>
    </xf>
    <xf numFmtId="0" fontId="4" fillId="7" borderId="124" xfId="0" applyFont="1" applyFill="1" applyBorder="1" applyProtection="1"/>
    <xf numFmtId="0" fontId="4" fillId="4" borderId="124" xfId="0" applyFont="1" applyFill="1" applyBorder="1" applyProtection="1"/>
    <xf numFmtId="3" fontId="1" fillId="4" borderId="128" xfId="0" applyNumberFormat="1" applyFont="1" applyFill="1" applyBorder="1" applyProtection="1"/>
    <xf numFmtId="0" fontId="7" fillId="5" borderId="135" xfId="0" applyFont="1" applyFill="1" applyBorder="1" applyAlignment="1" applyProtection="1">
      <alignment vertical="center"/>
    </xf>
    <xf numFmtId="0" fontId="3" fillId="9" borderId="133" xfId="0" applyFont="1" applyFill="1" applyBorder="1" applyAlignment="1" applyProtection="1">
      <alignment horizontal="left" vertical="center" indent="1"/>
    </xf>
    <xf numFmtId="0" fontId="13" fillId="2" borderId="136" xfId="0" applyFont="1" applyFill="1" applyBorder="1" applyAlignment="1" applyProtection="1">
      <alignment vertical="center"/>
    </xf>
    <xf numFmtId="0" fontId="12" fillId="2" borderId="137" xfId="0" applyFont="1" applyFill="1" applyBorder="1" applyProtection="1"/>
    <xf numFmtId="3" fontId="2" fillId="0" borderId="82" xfId="0" applyNumberFormat="1" applyFont="1" applyBorder="1" applyProtection="1">
      <protection locked="0"/>
    </xf>
    <xf numFmtId="3" fontId="2" fillId="0" borderId="85" xfId="0" applyNumberFormat="1" applyFont="1" applyBorder="1" applyProtection="1">
      <protection locked="0"/>
    </xf>
    <xf numFmtId="0" fontId="6" fillId="3" borderId="87" xfId="0" applyFont="1" applyFill="1" applyBorder="1" applyAlignment="1" applyProtection="1">
      <alignment horizontal="right"/>
    </xf>
    <xf numFmtId="10" fontId="2" fillId="0" borderId="138" xfId="0" applyNumberFormat="1" applyFont="1" applyBorder="1" applyProtection="1">
      <protection locked="0"/>
    </xf>
    <xf numFmtId="10" fontId="2" fillId="0" borderId="57" xfId="0" applyNumberFormat="1" applyFont="1" applyBorder="1" applyProtection="1">
      <protection locked="0"/>
    </xf>
    <xf numFmtId="10" fontId="2" fillId="9" borderId="139" xfId="0" applyNumberFormat="1" applyFont="1" applyFill="1" applyBorder="1" applyProtection="1">
      <protection locked="0"/>
    </xf>
    <xf numFmtId="0" fontId="12" fillId="2" borderId="136" xfId="0" applyFont="1" applyFill="1" applyBorder="1" applyProtection="1"/>
    <xf numFmtId="0" fontId="2" fillId="9" borderId="140" xfId="0" applyFont="1" applyFill="1" applyBorder="1" applyProtection="1"/>
    <xf numFmtId="0" fontId="4" fillId="7" borderId="40" xfId="0" applyFont="1" applyFill="1" applyBorder="1"/>
    <xf numFmtId="0" fontId="6" fillId="7" borderId="107" xfId="0" applyFont="1" applyFill="1" applyBorder="1"/>
    <xf numFmtId="0" fontId="2" fillId="7" borderId="107" xfId="0" applyFont="1" applyFill="1" applyBorder="1"/>
    <xf numFmtId="0" fontId="2" fillId="7" borderId="108" xfId="0" applyFont="1" applyFill="1" applyBorder="1"/>
    <xf numFmtId="3" fontId="4" fillId="7" borderId="109" xfId="0" applyNumberFormat="1" applyFont="1" applyFill="1" applyBorder="1"/>
    <xf numFmtId="3" fontId="2" fillId="7" borderId="102" xfId="0" applyNumberFormat="1" applyFont="1" applyFill="1" applyBorder="1"/>
    <xf numFmtId="0" fontId="1" fillId="0" borderId="0" xfId="0" applyFont="1" applyFill="1" applyProtection="1">
      <protection locked="0"/>
    </xf>
    <xf numFmtId="3" fontId="2" fillId="4" borderId="85" xfId="0" applyNumberFormat="1" applyFont="1" applyFill="1" applyBorder="1" applyProtection="1"/>
    <xf numFmtId="0" fontId="5" fillId="3" borderId="110" xfId="0" applyFont="1" applyFill="1" applyBorder="1" applyAlignment="1" applyProtection="1">
      <alignment horizontal="left" vertical="center" wrapText="1"/>
    </xf>
    <xf numFmtId="0" fontId="18" fillId="3" borderId="80" xfId="0" applyFont="1" applyFill="1" applyBorder="1" applyAlignment="1" applyProtection="1">
      <alignment horizontal="right"/>
    </xf>
    <xf numFmtId="0" fontId="4" fillId="4" borderId="117" xfId="0" applyFont="1" applyFill="1" applyBorder="1" applyProtection="1"/>
    <xf numFmtId="49" fontId="2" fillId="0" borderId="141" xfId="0" applyNumberFormat="1" applyFont="1" applyBorder="1" applyProtection="1">
      <protection locked="0"/>
    </xf>
    <xf numFmtId="0" fontId="4" fillId="7" borderId="118" xfId="0" applyFont="1" applyFill="1" applyBorder="1" applyProtection="1"/>
    <xf numFmtId="0" fontId="2" fillId="0" borderId="141" xfId="0" applyFont="1" applyBorder="1" applyProtection="1">
      <protection locked="0"/>
    </xf>
    <xf numFmtId="0" fontId="4" fillId="7" borderId="141" xfId="0" applyFont="1" applyFill="1" applyBorder="1" applyProtection="1"/>
    <xf numFmtId="0" fontId="7" fillId="5" borderId="142" xfId="0" applyFont="1" applyFill="1" applyBorder="1" applyProtection="1"/>
    <xf numFmtId="0" fontId="4" fillId="4" borderId="141" xfId="0" applyFont="1" applyFill="1" applyBorder="1" applyProtection="1"/>
    <xf numFmtId="0" fontId="11" fillId="2" borderId="143" xfId="0" applyFont="1" applyFill="1" applyBorder="1" applyAlignment="1" applyProtection="1">
      <alignment vertical="center"/>
    </xf>
    <xf numFmtId="0" fontId="5" fillId="3" borderId="143" xfId="0" applyFont="1" applyFill="1" applyBorder="1" applyAlignment="1" applyProtection="1">
      <alignment horizontal="left" vertical="center"/>
    </xf>
    <xf numFmtId="3" fontId="4" fillId="7" borderId="141" xfId="0" applyNumberFormat="1" applyFont="1" applyFill="1" applyBorder="1" applyProtection="1"/>
    <xf numFmtId="0" fontId="7" fillId="5" borderId="144" xfId="0" applyFont="1" applyFill="1" applyBorder="1" applyAlignment="1" applyProtection="1">
      <alignment vertical="center"/>
    </xf>
    <xf numFmtId="0" fontId="3" fillId="9" borderId="143" xfId="0" applyFont="1" applyFill="1" applyBorder="1" applyAlignment="1" applyProtection="1">
      <alignment horizontal="left" vertical="center" indent="1"/>
    </xf>
    <xf numFmtId="0" fontId="13" fillId="2" borderId="145" xfId="0" applyFont="1" applyFill="1" applyBorder="1" applyAlignment="1" applyProtection="1">
      <alignment vertical="center"/>
    </xf>
    <xf numFmtId="0" fontId="12" fillId="2" borderId="146" xfId="0" applyFont="1" applyFill="1" applyBorder="1" applyProtection="1"/>
    <xf numFmtId="10" fontId="32" fillId="0" borderId="22" xfId="0" applyNumberFormat="1" applyFont="1" applyBorder="1" applyProtection="1"/>
    <xf numFmtId="0" fontId="33" fillId="6" borderId="0" xfId="0" applyFont="1" applyFill="1" applyProtection="1"/>
    <xf numFmtId="0" fontId="33" fillId="0" borderId="0" xfId="0" applyFont="1" applyProtection="1">
      <protection locked="0"/>
    </xf>
    <xf numFmtId="0" fontId="33" fillId="0" borderId="0" xfId="0" applyFont="1" applyProtection="1"/>
    <xf numFmtId="10" fontId="2" fillId="0" borderId="0" xfId="0" applyNumberFormat="1" applyFont="1" applyProtection="1"/>
    <xf numFmtId="0" fontId="16" fillId="4" borderId="117" xfId="0" applyFont="1" applyFill="1" applyBorder="1" applyProtection="1"/>
    <xf numFmtId="10" fontId="21" fillId="0" borderId="0" xfId="0" applyNumberFormat="1" applyFont="1" applyBorder="1" applyProtection="1"/>
    <xf numFmtId="0" fontId="1" fillId="10" borderId="0" xfId="0" applyFont="1" applyFill="1" applyAlignment="1">
      <alignment vertical="center"/>
    </xf>
    <xf numFmtId="0" fontId="6" fillId="6" borderId="0" xfId="0" applyFont="1" applyFill="1" applyProtection="1"/>
    <xf numFmtId="0" fontId="1" fillId="0" borderId="0" xfId="0" applyFont="1" applyFill="1"/>
    <xf numFmtId="0" fontId="34" fillId="0" borderId="0" xfId="0" applyFont="1" applyFill="1"/>
    <xf numFmtId="0" fontId="8" fillId="9" borderId="140" xfId="0" applyFont="1" applyFill="1" applyBorder="1" applyProtection="1"/>
    <xf numFmtId="0" fontId="0" fillId="11" borderId="0" xfId="0" applyFill="1" applyProtection="1">
      <protection locked="0"/>
    </xf>
    <xf numFmtId="0" fontId="3" fillId="11" borderId="0" xfId="0" applyFont="1" applyFill="1" applyProtection="1"/>
    <xf numFmtId="0" fontId="0" fillId="6" borderId="0" xfId="0" applyFill="1" applyBorder="1"/>
    <xf numFmtId="3" fontId="4" fillId="7" borderId="147" xfId="0" applyNumberFormat="1" applyFont="1" applyFill="1" applyBorder="1"/>
    <xf numFmtId="0" fontId="15" fillId="6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15" fillId="6" borderId="27" xfId="0" applyFont="1" applyFill="1" applyBorder="1" applyAlignment="1" applyProtection="1">
      <protection locked="0"/>
    </xf>
    <xf numFmtId="0" fontId="0" fillId="0" borderId="28" xfId="0" applyBorder="1" applyAlignment="1"/>
    <xf numFmtId="0" fontId="1" fillId="0" borderId="15" xfId="0" applyFont="1" applyFill="1" applyBorder="1"/>
    <xf numFmtId="0" fontId="1" fillId="0" borderId="16" xfId="0" applyFont="1" applyFill="1" applyBorder="1"/>
    <xf numFmtId="0" fontId="2" fillId="3" borderId="94" xfId="0" applyFont="1" applyFill="1" applyBorder="1" applyAlignment="1">
      <alignment wrapText="1"/>
    </xf>
    <xf numFmtId="0" fontId="0" fillId="3" borderId="97" xfId="0" applyFill="1" applyBorder="1" applyAlignment="1">
      <alignment wrapText="1"/>
    </xf>
    <xf numFmtId="0" fontId="2" fillId="3" borderId="95" xfId="0" applyFont="1" applyFill="1" applyBorder="1" applyAlignment="1">
      <alignment horizontal="center" wrapText="1"/>
    </xf>
    <xf numFmtId="0" fontId="0" fillId="3" borderId="98" xfId="0" applyFill="1" applyBorder="1" applyAlignment="1">
      <alignment horizontal="center" wrapText="1"/>
    </xf>
    <xf numFmtId="0" fontId="2" fillId="3" borderId="98" xfId="0" applyFont="1" applyFill="1" applyBorder="1" applyAlignment="1">
      <alignment horizontal="center" wrapText="1"/>
    </xf>
    <xf numFmtId="0" fontId="2" fillId="7" borderId="96" xfId="0" applyFont="1" applyFill="1" applyBorder="1" applyAlignment="1">
      <alignment horizontal="center" wrapText="1"/>
    </xf>
    <xf numFmtId="0" fontId="0" fillId="7" borderId="99" xfId="0" applyFill="1" applyBorder="1" applyAlignment="1">
      <alignment horizontal="center" wrapText="1"/>
    </xf>
    <xf numFmtId="0" fontId="20" fillId="0" borderId="27" xfId="0" applyFont="1" applyBorder="1" applyAlignment="1" applyProtection="1">
      <protection locked="0"/>
    </xf>
    <xf numFmtId="0" fontId="0" fillId="0" borderId="28" xfId="0" applyBorder="1" applyAlignment="1" applyProtection="1">
      <protection locked="0"/>
    </xf>
    <xf numFmtId="0" fontId="3" fillId="0" borderId="71" xfId="0" applyFont="1" applyBorder="1" applyAlignment="1" applyProtection="1">
      <protection locked="0"/>
    </xf>
    <xf numFmtId="0" fontId="3" fillId="0" borderId="72" xfId="0" applyFont="1" applyBorder="1" applyAlignment="1" applyProtection="1">
      <protection locked="0"/>
    </xf>
    <xf numFmtId="0" fontId="3" fillId="0" borderId="73" xfId="0" applyFont="1" applyBorder="1" applyAlignment="1" applyProtection="1">
      <protection locked="0"/>
    </xf>
    <xf numFmtId="49" fontId="3" fillId="0" borderId="71" xfId="0" applyNumberFormat="1" applyFont="1" applyBorder="1" applyAlignment="1" applyProtection="1">
      <protection locked="0"/>
    </xf>
    <xf numFmtId="49" fontId="3" fillId="0" borderId="72" xfId="0" applyNumberFormat="1" applyFont="1" applyBorder="1" applyAlignment="1" applyProtection="1">
      <protection locked="0"/>
    </xf>
    <xf numFmtId="49" fontId="3" fillId="0" borderId="73" xfId="0" applyNumberFormat="1" applyFont="1" applyBorder="1" applyAlignment="1" applyProtection="1">
      <protection locked="0"/>
    </xf>
    <xf numFmtId="0" fontId="6" fillId="0" borderId="0" xfId="0" applyFont="1" applyFill="1" applyProtection="1"/>
    <xf numFmtId="0" fontId="6" fillId="0" borderId="0" xfId="0" applyFont="1" applyFill="1" applyProtection="1"/>
    <xf numFmtId="0" fontId="1" fillId="0" borderId="0" xfId="0" applyFont="1" applyFill="1" applyAlignment="1" applyProtection="1">
      <alignment horizontal="right"/>
    </xf>
    <xf numFmtId="0" fontId="20" fillId="0" borderId="27" xfId="0" applyFont="1" applyFill="1" applyBorder="1" applyAlignment="1" applyProtection="1">
      <protection locked="0"/>
    </xf>
    <xf numFmtId="0" fontId="0" fillId="0" borderId="28" xfId="0" applyFill="1" applyBorder="1" applyAlignment="1" applyProtection="1">
      <protection locked="0"/>
    </xf>
    <xf numFmtId="0" fontId="20" fillId="0" borderId="0" xfId="0" applyFont="1" applyFill="1" applyBorder="1" applyAlignment="1" applyProtection="1"/>
    <xf numFmtId="0" fontId="0" fillId="0" borderId="0" xfId="0" applyFill="1" applyAlignment="1" applyProtection="1">
      <alignment horizontal="right"/>
    </xf>
    <xf numFmtId="10" fontId="0" fillId="0" borderId="0" xfId="0" applyNumberFormat="1" applyFill="1" applyProtection="1"/>
    <xf numFmtId="0" fontId="0" fillId="0" borderId="0" xfId="0" applyFill="1" applyBorder="1" applyAlignment="1" applyProtection="1">
      <alignment horizontal="right"/>
    </xf>
    <xf numFmtId="10" fontId="0" fillId="0" borderId="0" xfId="0" applyNumberFormat="1" applyFill="1" applyBorder="1" applyProtection="1"/>
  </cellXfs>
  <cellStyles count="2">
    <cellStyle name="Normal" xfId="0" builtinId="0"/>
    <cellStyle name="Normal 2" xfId="1" xr:uid="{E4C807E1-12FF-4C15-BF56-4DCBB2F44F5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285748</xdr:rowOff>
    </xdr:from>
    <xdr:to>
      <xdr:col>12</xdr:col>
      <xdr:colOff>373856</xdr:colOff>
      <xdr:row>60</xdr:row>
      <xdr:rowOff>23812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6EFA4685-FBF8-4C55-9E92-F3AA4A7AA634}"/>
            </a:ext>
          </a:extLst>
        </xdr:cNvPr>
        <xdr:cNvSpPr txBox="1"/>
      </xdr:nvSpPr>
      <xdr:spPr>
        <a:xfrm>
          <a:off x="226219" y="285748"/>
          <a:ext cx="7053262" cy="112633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b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Fyll endast i de </a:t>
          </a:r>
          <a:r>
            <a:rPr lang="sv-SE" sz="1100" b="1" i="0" u="none" strike="noStrike">
              <a:ln w="3175"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VITA</a:t>
          </a:r>
          <a:r>
            <a:rPr lang="sv-SE" sz="1200" b="1" i="0" u="none" strike="noStrike">
              <a:ln w="3175"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cellerna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i övriga celler</a:t>
          </a:r>
          <a:r>
            <a:rPr lang="sv-S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görs automatiska beräkningar.</a:t>
          </a:r>
        </a:p>
        <a:p>
          <a:endParaRPr lang="sv-SE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Förklaring</a:t>
          </a:r>
          <a:r>
            <a:rPr lang="sv-SE" sz="14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till flikar</a:t>
          </a:r>
        </a:p>
        <a:p>
          <a:r>
            <a:rPr lang="sv-SE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Budget projektägare</a:t>
          </a:r>
        </a:p>
        <a:p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Projektägaren</a:t>
          </a:r>
          <a:r>
            <a:rPr lang="sv-S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ansvarar för ansökan och </a:t>
          </a:r>
          <a:r>
            <a:rPr lang="sv-SE" sz="11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står oftast för en större del av kostnaderna</a:t>
          </a:r>
          <a:r>
            <a:rPr lang="sv-S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sv-SE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b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Budget Samverkanspartners</a:t>
          </a: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Om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projektet är ett samverkansprojekt där flera parter kommer ha kostnader i projektet så används denna flik för att redogöra för respektive samverkansparts budget.</a:t>
          </a: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Specifikation Personal</a:t>
          </a: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Om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projektet innebär personalkostnader hos projektägaren eller hos eventuella samverkansparter används denna flik för att specificera projektets personalkostnader. Dessa kostnader summeras sedan per automatik i tillhörande flik för budget.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b="1"/>
            <a:t>Total Samverkansbudget</a:t>
          </a:r>
          <a:br>
            <a:rPr lang="sv-SE"/>
          </a:br>
          <a:r>
            <a:rPr lang="sv-SE" b="0"/>
            <a:t>Om</a:t>
          </a:r>
          <a:r>
            <a:rPr lang="sv-SE" b="0" baseline="0"/>
            <a:t> projektet är ett samverkansprojekt där flera parter kommer ha kostnader i projektet så kommer denna flik att per automatik summera samtliga ifyllda budgetar.</a:t>
          </a:r>
          <a:endParaRPr lang="sv-SE" b="0"/>
        </a:p>
        <a:p>
          <a:endParaRPr lang="sv-SE"/>
        </a:p>
        <a:p>
          <a:r>
            <a:rPr lang="sv-SE" sz="1400" b="1"/>
            <a:t>Förklaring till budgetmall</a:t>
          </a: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Kostnader</a:t>
          </a:r>
        </a:p>
        <a:p>
          <a:r>
            <a:rPr lang="sv-SE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Personal</a:t>
          </a:r>
          <a:endParaRPr lang="sv-SE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sv-SE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fall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projektet innebär personalkostnader används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fliken "Specifikation Personal" för att fylla i personalkostnaderna, både hos projektägare och eventuell samverkanspart.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Denna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kostnad genereras sedan per automatik in i budgeten. </a:t>
          </a: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Externa tjänster</a:t>
          </a: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fall projektet har kostnader för exempelvis konsultarvoden, föreläsare etc.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Lokaler, material och övriga kostnader</a:t>
          </a:r>
          <a:endParaRPr lang="sv-SE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Avser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kostnader som rör exempelvis hyra av externa lokaler.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Resor och logi</a:t>
          </a:r>
          <a:endParaRPr lang="sv-SE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Avser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kostnader som rör resor och/eller logi, till exempel hotell, buss, tåg, hyrbil.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Indirekta kostnader</a:t>
          </a: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fall projektet har personalkostnader tillkommer OH-kostnader enligt en schablon om 15% av personalkostnaderna.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Denna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kostnad genereras sedan per automatik in i budgeten från fliken "Specifikation Personal". </a:t>
          </a:r>
        </a:p>
        <a:p>
          <a:endParaRPr lang="sv-SE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Indirekta kostnader, OH-kostnader, är utgifter som inte är direkt kopplade till någon speciell aktivitet i projektet men som är nödvändiga för genomförandet. Det kan vara exempelvis kontorsmaterial, telefoni, kostnader som hör till lokalen.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Ideellt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arbete</a:t>
          </a:r>
        </a:p>
        <a:p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Ideellt arbete är både en kostnad och en medfinansiering. Uppgifter om ideellt arbete fylls i under medfinansiering. Detta genereras sedan per automatik även som en kostnad i budgeten. Ideellt arbete innebär en oavlönad arbetsinsats och värderas till 220 kronor/h.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Kostnaden för ideellt arbete ska utgå från en uppskattning av hur många ideella timmar som kommer läggas ned i projektet samt i vilket sammanhang. Detta redovisas genom tidrapporter.</a:t>
          </a:r>
          <a:endParaRPr lang="sv-SE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Medfinansiering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Kontant finansiering</a:t>
          </a:r>
          <a:endParaRPr lang="sv-SE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Projektets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faktiska kostnader ska täckas av kontant medfinansiering. Notera att Region Kalmar län kan endast medfinansiera med högst 80% av den totala budgetomslutningen, vilket innebär att annan kontant medfinansiering är nödvändig.</a:t>
          </a: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sv-SE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Ideellt arbete</a:t>
          </a:r>
          <a:endParaRPr lang="sv-SE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ovan.</a:t>
          </a:r>
          <a:endParaRPr lang="sv-SE">
            <a:solidFill>
              <a:srgbClr val="FF0000"/>
            </a:solidFill>
            <a:effectLst/>
          </a:endParaRPr>
        </a:p>
        <a:p>
          <a:pPr eaLnBrk="1" fontAlgn="auto" latinLnBrk="0" hangingPunct="1"/>
          <a:endParaRPr lang="sv-SE">
            <a:effectLst/>
          </a:endParaRP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b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/>
            <a:t> </a:t>
          </a:r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3572D-627D-4D84-9CBA-FEB2C22BF963}">
  <sheetPr>
    <tabColor theme="7"/>
  </sheetPr>
  <dimension ref="A1:M1"/>
  <sheetViews>
    <sheetView tabSelected="1" topLeftCell="A15" zoomScale="80" zoomScaleNormal="80" workbookViewId="0">
      <selection activeCell="P14" sqref="P14"/>
    </sheetView>
  </sheetViews>
  <sheetFormatPr defaultRowHeight="15" x14ac:dyDescent="0.25"/>
  <cols>
    <col min="1" max="1" width="3.42578125" style="3" customWidth="1"/>
    <col min="2" max="16384" width="9.140625" style="3"/>
  </cols>
  <sheetData>
    <row r="1" spans="1:13" ht="22.5" customHeight="1" x14ac:dyDescent="0.25">
      <c r="A1" s="317" t="s">
        <v>58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7EC17-9E95-4E12-A2DC-7D3AF1872693}">
  <dimension ref="A1:AF55"/>
  <sheetViews>
    <sheetView zoomScale="80" zoomScaleNormal="80" workbookViewId="0">
      <pane ySplit="4" topLeftCell="A5" activePane="bottomLeft" state="frozen"/>
      <selection pane="bottomLeft" activeCell="G2" sqref="G2"/>
    </sheetView>
  </sheetViews>
  <sheetFormatPr defaultRowHeight="15" x14ac:dyDescent="0.25"/>
  <cols>
    <col min="1" max="1" width="53.42578125" style="35" customWidth="1"/>
    <col min="2" max="2" width="23.140625" style="35" customWidth="1"/>
    <col min="3" max="3" width="14.28515625" style="35" customWidth="1"/>
    <col min="4" max="6" width="14.28515625" style="35" hidden="1" customWidth="1"/>
    <col min="7" max="13" width="9.140625" style="13"/>
    <col min="14" max="14" width="10.7109375" style="13" customWidth="1"/>
  </cols>
  <sheetData>
    <row r="1" spans="1:32" ht="18.75" x14ac:dyDescent="0.3">
      <c r="A1" s="326" t="s">
        <v>64</v>
      </c>
      <c r="B1" s="326"/>
      <c r="C1" s="326"/>
      <c r="D1" s="327"/>
      <c r="E1" s="327"/>
      <c r="F1" s="327"/>
    </row>
    <row r="2" spans="1:32" s="3" customFormat="1" ht="18.75" customHeight="1" x14ac:dyDescent="0.3">
      <c r="A2" s="229" t="s">
        <v>65</v>
      </c>
      <c r="B2" s="328"/>
      <c r="C2" s="329"/>
      <c r="D2" s="174"/>
      <c r="E2" s="174"/>
      <c r="F2" s="174"/>
      <c r="G2" s="13"/>
      <c r="H2" s="13"/>
      <c r="I2" s="13"/>
      <c r="J2" s="13"/>
      <c r="K2" s="13"/>
      <c r="L2" s="13"/>
      <c r="M2" s="13"/>
    </row>
    <row r="3" spans="1:32" ht="15.75" customHeight="1" thickBot="1" x14ac:dyDescent="0.3">
      <c r="A3" s="162"/>
      <c r="B3" s="245"/>
      <c r="C3" s="165"/>
      <c r="D3" s="165"/>
      <c r="E3" s="165"/>
      <c r="F3" s="165"/>
    </row>
    <row r="4" spans="1:32" ht="24" customHeight="1" thickBot="1" x14ac:dyDescent="0.35">
      <c r="A4" s="294" t="s">
        <v>19</v>
      </c>
      <c r="B4" s="18" t="s">
        <v>31</v>
      </c>
      <c r="C4" s="295" t="s">
        <v>53</v>
      </c>
      <c r="D4" s="19">
        <v>2027</v>
      </c>
      <c r="E4" s="20" t="s">
        <v>26</v>
      </c>
      <c r="F4" s="20" t="s">
        <v>27</v>
      </c>
    </row>
    <row r="5" spans="1:32" ht="15" customHeight="1" x14ac:dyDescent="0.25">
      <c r="A5" s="296" t="s">
        <v>66</v>
      </c>
      <c r="B5" s="22" t="s">
        <v>20</v>
      </c>
      <c r="C5" s="176"/>
      <c r="D5" s="23"/>
      <c r="E5" s="24"/>
      <c r="F5" s="24"/>
    </row>
    <row r="6" spans="1:32" x14ac:dyDescent="0.25">
      <c r="A6" s="297" t="s">
        <v>44</v>
      </c>
      <c r="B6" s="25"/>
      <c r="C6" s="279">
        <f>'Specifikation Personal'!E13</f>
        <v>0</v>
      </c>
      <c r="D6" s="6" t="e">
        <f>#REF!</f>
        <v>#REF!</v>
      </c>
      <c r="E6" s="1"/>
      <c r="F6" s="1"/>
    </row>
    <row r="7" spans="1:32" s="4" customFormat="1" ht="15.75" thickBot="1" x14ac:dyDescent="0.3">
      <c r="A7" s="298" t="s">
        <v>21</v>
      </c>
      <c r="B7" s="27">
        <f>SUM(C6:C6)</f>
        <v>0</v>
      </c>
      <c r="C7" s="178">
        <f>SUM(C6:C6)</f>
        <v>0</v>
      </c>
      <c r="D7" s="28" t="e">
        <f>SUM(D6:D6)</f>
        <v>#REF!</v>
      </c>
      <c r="E7" s="29">
        <f>SUM(E6:E6)</f>
        <v>0</v>
      </c>
      <c r="F7" s="29">
        <f>SUM(F6:F6)</f>
        <v>0</v>
      </c>
      <c r="G7" s="15"/>
      <c r="H7" s="15"/>
      <c r="I7" s="15"/>
      <c r="J7" s="15"/>
      <c r="K7" s="15"/>
      <c r="L7" s="15"/>
      <c r="M7" s="15"/>
      <c r="N7" s="15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x14ac:dyDescent="0.25">
      <c r="A8" s="296" t="s">
        <v>22</v>
      </c>
      <c r="B8" s="22" t="s">
        <v>20</v>
      </c>
      <c r="C8" s="176"/>
      <c r="D8" s="23"/>
      <c r="E8" s="24"/>
      <c r="F8" s="24"/>
    </row>
    <row r="9" spans="1:32" x14ac:dyDescent="0.25">
      <c r="A9" s="299"/>
      <c r="B9" s="25">
        <f>SUM(C9:C9)</f>
        <v>0</v>
      </c>
      <c r="C9" s="279"/>
      <c r="D9" s="6"/>
      <c r="E9" s="1"/>
      <c r="F9" s="1"/>
      <c r="N9" s="292"/>
      <c r="O9" s="319"/>
      <c r="P9" s="319"/>
    </row>
    <row r="10" spans="1:32" s="3" customFormat="1" x14ac:dyDescent="0.25">
      <c r="A10" s="299"/>
      <c r="B10" s="25">
        <f>SUM(C10:C10)</f>
        <v>0</v>
      </c>
      <c r="C10" s="279"/>
      <c r="D10" s="6"/>
      <c r="E10" s="1"/>
      <c r="F10" s="1"/>
      <c r="G10" s="13"/>
      <c r="H10" s="13"/>
      <c r="I10" s="13"/>
      <c r="J10" s="13"/>
      <c r="K10" s="13"/>
      <c r="L10" s="13"/>
      <c r="M10" s="13"/>
      <c r="N10" s="320"/>
      <c r="O10" s="320"/>
      <c r="P10" s="228"/>
    </row>
    <row r="11" spans="1:32" s="3" customFormat="1" x14ac:dyDescent="0.25">
      <c r="A11" s="299"/>
      <c r="B11" s="25">
        <f t="shared" ref="B11:B13" si="0">SUM(C11:C11)</f>
        <v>0</v>
      </c>
      <c r="C11" s="279"/>
      <c r="D11" s="6"/>
      <c r="E11" s="1"/>
      <c r="F11" s="1"/>
      <c r="G11" s="13"/>
      <c r="H11" s="13"/>
      <c r="I11" s="13"/>
      <c r="J11" s="13"/>
      <c r="K11" s="13"/>
      <c r="L11" s="13"/>
      <c r="M11" s="13"/>
      <c r="N11" s="228"/>
      <c r="O11" s="227"/>
      <c r="P11" s="228"/>
    </row>
    <row r="12" spans="1:32" s="3" customFormat="1" x14ac:dyDescent="0.25">
      <c r="A12" s="299"/>
      <c r="B12" s="25">
        <f t="shared" si="0"/>
        <v>0</v>
      </c>
      <c r="C12" s="279"/>
      <c r="D12" s="6"/>
      <c r="E12" s="1"/>
      <c r="F12" s="1"/>
      <c r="G12" s="13"/>
      <c r="H12" s="13"/>
      <c r="I12" s="13"/>
      <c r="J12" s="13"/>
      <c r="K12" s="13"/>
      <c r="L12" s="13"/>
      <c r="M12" s="13"/>
      <c r="N12" s="228"/>
      <c r="O12" s="227"/>
      <c r="P12" s="228"/>
    </row>
    <row r="13" spans="1:32" x14ac:dyDescent="0.25">
      <c r="A13" s="299"/>
      <c r="B13" s="25">
        <f t="shared" si="0"/>
        <v>0</v>
      </c>
      <c r="C13" s="279"/>
      <c r="D13" s="6"/>
      <c r="E13" s="1"/>
      <c r="F13" s="1"/>
      <c r="N13" s="227"/>
      <c r="O13" s="227"/>
      <c r="P13" s="228"/>
    </row>
    <row r="14" spans="1:32" s="4" customFormat="1" ht="15.75" thickBot="1" x14ac:dyDescent="0.3">
      <c r="A14" s="298" t="s">
        <v>21</v>
      </c>
      <c r="B14" s="27">
        <f>SUM(B9:B13)</f>
        <v>0</v>
      </c>
      <c r="C14" s="178">
        <f>SUM(C9:C13)</f>
        <v>0</v>
      </c>
      <c r="D14" s="28">
        <f>SUM(D9:D13)</f>
        <v>0</v>
      </c>
      <c r="E14" s="29">
        <f>SUM(E9:E13)</f>
        <v>0</v>
      </c>
      <c r="F14" s="29">
        <f>SUM(F9:F13)</f>
        <v>0</v>
      </c>
      <c r="G14" s="15"/>
      <c r="H14" s="292"/>
      <c r="I14" s="15"/>
      <c r="J14" s="15"/>
      <c r="K14" s="15"/>
      <c r="L14" s="15"/>
      <c r="M14" s="15"/>
      <c r="N14" s="292"/>
      <c r="O14" s="319"/>
      <c r="P14" s="31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x14ac:dyDescent="0.25">
      <c r="A15" s="296" t="s">
        <v>52</v>
      </c>
      <c r="B15" s="22" t="s">
        <v>20</v>
      </c>
      <c r="C15" s="176"/>
      <c r="D15" s="23"/>
      <c r="E15" s="24"/>
      <c r="F15" s="24"/>
      <c r="N15" s="227"/>
      <c r="O15" s="228"/>
      <c r="P15" s="228"/>
    </row>
    <row r="16" spans="1:32" x14ac:dyDescent="0.25">
      <c r="A16" s="299"/>
      <c r="B16" s="25">
        <f>SUM(C16:F16)</f>
        <v>0</v>
      </c>
      <c r="C16" s="279"/>
      <c r="D16" s="6"/>
      <c r="E16" s="1"/>
      <c r="F16" s="1"/>
      <c r="N16" s="227"/>
      <c r="O16" s="228"/>
      <c r="P16" s="228"/>
    </row>
    <row r="17" spans="1:32" x14ac:dyDescent="0.25">
      <c r="A17" s="299"/>
      <c r="B17" s="25">
        <f t="shared" ref="B17:B20" si="1">SUM(C17:F17)</f>
        <v>0</v>
      </c>
      <c r="C17" s="279"/>
      <c r="D17" s="6"/>
      <c r="E17" s="1"/>
      <c r="F17" s="1"/>
      <c r="N17" s="227"/>
      <c r="O17" s="228"/>
      <c r="P17" s="228"/>
    </row>
    <row r="18" spans="1:32" x14ac:dyDescent="0.25">
      <c r="A18" s="299"/>
      <c r="B18" s="25">
        <f t="shared" si="1"/>
        <v>0</v>
      </c>
      <c r="C18" s="279"/>
      <c r="D18" s="6"/>
      <c r="E18" s="1"/>
      <c r="F18" s="1"/>
      <c r="N18" s="227"/>
      <c r="O18" s="228"/>
      <c r="P18" s="228"/>
    </row>
    <row r="19" spans="1:32" x14ac:dyDescent="0.25">
      <c r="A19" s="299"/>
      <c r="B19" s="25">
        <f t="shared" si="1"/>
        <v>0</v>
      </c>
      <c r="C19" s="279"/>
      <c r="D19" s="6"/>
      <c r="E19" s="1"/>
      <c r="F19" s="1"/>
      <c r="N19" s="227"/>
      <c r="O19" s="228"/>
      <c r="P19" s="228"/>
    </row>
    <row r="20" spans="1:32" x14ac:dyDescent="0.25">
      <c r="A20" s="299"/>
      <c r="B20" s="25">
        <f t="shared" si="1"/>
        <v>0</v>
      </c>
      <c r="C20" s="279"/>
      <c r="D20" s="6"/>
      <c r="E20" s="1"/>
      <c r="F20" s="1"/>
    </row>
    <row r="21" spans="1:32" s="4" customFormat="1" ht="15.75" thickBot="1" x14ac:dyDescent="0.3">
      <c r="A21" s="298" t="s">
        <v>21</v>
      </c>
      <c r="B21" s="27">
        <f>SUM(B16:B20)</f>
        <v>0</v>
      </c>
      <c r="C21" s="178">
        <f t="shared" ref="C21:F21" si="2">SUM(C16:C20)</f>
        <v>0</v>
      </c>
      <c r="D21" s="28">
        <f t="shared" si="2"/>
        <v>0</v>
      </c>
      <c r="E21" s="29">
        <f t="shared" ref="E21" si="3">SUM(E16:E20)</f>
        <v>0</v>
      </c>
      <c r="F21" s="29">
        <f t="shared" si="2"/>
        <v>0</v>
      </c>
      <c r="G21" s="15"/>
      <c r="H21" s="15"/>
      <c r="I21" s="15"/>
      <c r="J21" s="15"/>
      <c r="K21" s="15"/>
      <c r="L21" s="15"/>
      <c r="M21" s="15"/>
      <c r="N21" s="15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x14ac:dyDescent="0.25">
      <c r="A22" s="296" t="s">
        <v>23</v>
      </c>
      <c r="B22" s="22" t="s">
        <v>20</v>
      </c>
      <c r="C22" s="176"/>
      <c r="D22" s="23"/>
      <c r="E22" s="24"/>
      <c r="F22" s="24"/>
    </row>
    <row r="23" spans="1:32" x14ac:dyDescent="0.25">
      <c r="A23" s="299"/>
      <c r="B23" s="25">
        <f>SUM(C23:F23)</f>
        <v>0</v>
      </c>
      <c r="C23" s="279"/>
      <c r="D23" s="6"/>
      <c r="E23" s="1"/>
      <c r="F23" s="1"/>
    </row>
    <row r="24" spans="1:32" x14ac:dyDescent="0.25">
      <c r="A24" s="299"/>
      <c r="B24" s="25">
        <f t="shared" ref="B24:B27" si="4">SUM(C24:F24)</f>
        <v>0</v>
      </c>
      <c r="C24" s="279"/>
      <c r="D24" s="6"/>
      <c r="E24" s="1"/>
      <c r="F24" s="1"/>
    </row>
    <row r="25" spans="1:32" x14ac:dyDescent="0.25">
      <c r="A25" s="299"/>
      <c r="B25" s="25">
        <f t="shared" si="4"/>
        <v>0</v>
      </c>
      <c r="C25" s="279"/>
      <c r="D25" s="6"/>
      <c r="E25" s="1"/>
      <c r="F25" s="1"/>
    </row>
    <row r="26" spans="1:32" x14ac:dyDescent="0.25">
      <c r="A26" s="299"/>
      <c r="B26" s="25">
        <f t="shared" si="4"/>
        <v>0</v>
      </c>
      <c r="C26" s="279"/>
      <c r="D26" s="6"/>
      <c r="E26" s="1"/>
      <c r="F26" s="1"/>
    </row>
    <row r="27" spans="1:32" x14ac:dyDescent="0.25">
      <c r="A27" s="299"/>
      <c r="B27" s="25">
        <f t="shared" si="4"/>
        <v>0</v>
      </c>
      <c r="C27" s="279"/>
      <c r="D27" s="6"/>
      <c r="E27" s="1"/>
      <c r="F27" s="1"/>
    </row>
    <row r="28" spans="1:32" s="4" customFormat="1" ht="15.75" thickBot="1" x14ac:dyDescent="0.3">
      <c r="A28" s="300" t="s">
        <v>21</v>
      </c>
      <c r="B28" s="30">
        <f>SUM(B23:B27)</f>
        <v>0</v>
      </c>
      <c r="C28" s="180">
        <f t="shared" ref="C28:F28" si="5">SUM(C23:C27)</f>
        <v>0</v>
      </c>
      <c r="D28" s="31">
        <f t="shared" si="5"/>
        <v>0</v>
      </c>
      <c r="E28" s="32">
        <f t="shared" ref="E28" si="6">SUM(E23:E27)</f>
        <v>0</v>
      </c>
      <c r="F28" s="32">
        <f t="shared" si="5"/>
        <v>0</v>
      </c>
      <c r="G28" s="15"/>
      <c r="H28" s="15"/>
      <c r="I28" s="15"/>
      <c r="J28" s="15"/>
      <c r="K28" s="15"/>
      <c r="L28" s="15"/>
      <c r="M28" s="15"/>
      <c r="N28" s="15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x14ac:dyDescent="0.25">
      <c r="A29" s="315" t="s">
        <v>71</v>
      </c>
      <c r="B29" s="22">
        <f>SUM(C29:C29)</f>
        <v>0</v>
      </c>
      <c r="C29" s="33">
        <f>C7*0.15</f>
        <v>0</v>
      </c>
      <c r="D29" s="293" t="e">
        <f>#REF!*0.15</f>
        <v>#REF!</v>
      </c>
      <c r="E29" s="24" t="e">
        <f>SUM(#REF!)</f>
        <v>#REF!</v>
      </c>
      <c r="F29" s="24" t="e">
        <f>SUM(#REF!)</f>
        <v>#REF!</v>
      </c>
    </row>
    <row r="30" spans="1:32" ht="16.5" thickBot="1" x14ac:dyDescent="0.3">
      <c r="A30" s="301" t="s">
        <v>12</v>
      </c>
      <c r="B30" s="37">
        <f>SUM(B7,B14,B21,B28,B29)</f>
        <v>0</v>
      </c>
      <c r="C30" s="37">
        <f>SUM(C7,C14,C21,C28,C29)</f>
        <v>0</v>
      </c>
      <c r="D30" s="183" t="e">
        <f t="shared" ref="D30" si="7">SUM(D7,D14,D21,D28,)</f>
        <v>#REF!</v>
      </c>
      <c r="E30" s="37" t="e">
        <f>SUM(E7,E14,E21,E28,#REF!,)</f>
        <v>#REF!</v>
      </c>
      <c r="F30" s="37" t="e">
        <f>SUM(F7,F14,F21,F28,#REF!,)</f>
        <v>#REF!</v>
      </c>
      <c r="G30" s="77"/>
    </row>
    <row r="31" spans="1:32" x14ac:dyDescent="0.25">
      <c r="A31" s="302" t="s">
        <v>48</v>
      </c>
      <c r="B31" s="43" t="s">
        <v>20</v>
      </c>
      <c r="C31" s="182"/>
      <c r="D31" s="44"/>
      <c r="E31" s="45"/>
      <c r="F31" s="45"/>
    </row>
    <row r="32" spans="1:32" ht="16.5" thickBot="1" x14ac:dyDescent="0.3">
      <c r="A32" s="301" t="s">
        <v>55</v>
      </c>
      <c r="B32" s="37">
        <f>B47</f>
        <v>0</v>
      </c>
      <c r="C32" s="183">
        <f>C47</f>
        <v>0</v>
      </c>
      <c r="D32" s="38" t="e">
        <f>#REF!+#REF!</f>
        <v>#REF!</v>
      </c>
      <c r="E32" s="39" t="e">
        <f>#REF!+#REF!</f>
        <v>#REF!</v>
      </c>
      <c r="F32" s="39" t="e">
        <f>#REF!+#REF!</f>
        <v>#REF!</v>
      </c>
    </row>
    <row r="33" spans="1:6" ht="20.25" thickBot="1" x14ac:dyDescent="0.3">
      <c r="A33" s="303" t="s">
        <v>13</v>
      </c>
      <c r="B33" s="46">
        <f>B30+B32</f>
        <v>0</v>
      </c>
      <c r="C33" s="46">
        <f>C30+C32</f>
        <v>0</v>
      </c>
      <c r="D33" s="184" t="e">
        <f>D30+D32</f>
        <v>#REF!</v>
      </c>
      <c r="E33" s="46" t="e">
        <f>#REF!+E32</f>
        <v>#REF!</v>
      </c>
      <c r="F33" s="46" t="e">
        <f>#REF!+F32</f>
        <v>#REF!</v>
      </c>
    </row>
    <row r="34" spans="1:6" ht="24" thickBot="1" x14ac:dyDescent="0.35">
      <c r="A34" s="304" t="s">
        <v>14</v>
      </c>
      <c r="B34" s="49" t="str">
        <f>B4</f>
        <v>Totalt PÄ</v>
      </c>
      <c r="C34" s="280"/>
      <c r="D34" s="50"/>
      <c r="E34" s="51"/>
      <c r="F34" s="51"/>
    </row>
    <row r="35" spans="1:6" x14ac:dyDescent="0.25">
      <c r="A35" s="315" t="s">
        <v>49</v>
      </c>
      <c r="B35" s="22" t="s">
        <v>20</v>
      </c>
      <c r="C35" s="176"/>
      <c r="D35" s="23"/>
      <c r="E35" s="24"/>
      <c r="F35" s="24"/>
    </row>
    <row r="36" spans="1:6" x14ac:dyDescent="0.25">
      <c r="A36" s="299"/>
      <c r="B36" s="25">
        <f>SUM(C36:F36)</f>
        <v>0</v>
      </c>
      <c r="C36" s="279"/>
      <c r="D36" s="6"/>
      <c r="E36" s="1"/>
      <c r="F36" s="1"/>
    </row>
    <row r="37" spans="1:6" x14ac:dyDescent="0.25">
      <c r="A37" s="299"/>
      <c r="B37" s="25">
        <f t="shared" ref="B37:B39" si="8">SUM(C37:F37)</f>
        <v>0</v>
      </c>
      <c r="C37" s="279"/>
      <c r="D37" s="6"/>
      <c r="E37" s="1"/>
      <c r="F37" s="1"/>
    </row>
    <row r="38" spans="1:6" x14ac:dyDescent="0.25">
      <c r="A38" s="299"/>
      <c r="B38" s="25">
        <f t="shared" si="8"/>
        <v>0</v>
      </c>
      <c r="C38" s="279"/>
      <c r="D38" s="6"/>
      <c r="E38" s="1"/>
      <c r="F38" s="1"/>
    </row>
    <row r="39" spans="1:6" x14ac:dyDescent="0.25">
      <c r="A39" s="299"/>
      <c r="B39" s="25">
        <f t="shared" si="8"/>
        <v>0</v>
      </c>
      <c r="C39" s="279"/>
      <c r="D39" s="6"/>
      <c r="E39" s="1"/>
      <c r="F39" s="1"/>
    </row>
    <row r="40" spans="1:6" x14ac:dyDescent="0.25">
      <c r="A40" s="305" t="s">
        <v>21</v>
      </c>
      <c r="B40" s="30">
        <f>SUM(B36:B39)</f>
        <v>0</v>
      </c>
      <c r="C40" s="180">
        <f>SUM(C36:C39)</f>
        <v>0</v>
      </c>
      <c r="D40" s="31">
        <f>SUM(D36:D39)</f>
        <v>0</v>
      </c>
      <c r="E40" s="32">
        <f>SUM(E36:E39)</f>
        <v>0</v>
      </c>
      <c r="F40" s="32">
        <f>SUM(F36:F39)</f>
        <v>0</v>
      </c>
    </row>
    <row r="41" spans="1:6" x14ac:dyDescent="0.25">
      <c r="A41" s="302" t="s">
        <v>48</v>
      </c>
      <c r="B41" s="53" t="s">
        <v>20</v>
      </c>
      <c r="C41" s="186"/>
      <c r="D41" s="54"/>
      <c r="E41" s="55"/>
      <c r="F41" s="55"/>
    </row>
    <row r="42" spans="1:6" x14ac:dyDescent="0.25">
      <c r="A42" s="299"/>
      <c r="B42" s="25">
        <f t="shared" ref="B42:B46" si="9">SUM(C42:F42)</f>
        <v>0</v>
      </c>
      <c r="C42" s="279"/>
      <c r="D42" s="6"/>
      <c r="E42" s="1"/>
      <c r="F42" s="1"/>
    </row>
    <row r="43" spans="1:6" x14ac:dyDescent="0.25">
      <c r="A43" s="299"/>
      <c r="B43" s="25">
        <f t="shared" si="9"/>
        <v>0</v>
      </c>
      <c r="C43" s="279"/>
      <c r="D43" s="6"/>
      <c r="E43" s="1"/>
      <c r="F43" s="1"/>
    </row>
    <row r="44" spans="1:6" x14ac:dyDescent="0.25">
      <c r="A44" s="299"/>
      <c r="B44" s="25">
        <f t="shared" si="9"/>
        <v>0</v>
      </c>
      <c r="C44" s="279"/>
      <c r="D44" s="6"/>
      <c r="E44" s="1"/>
      <c r="F44" s="1"/>
    </row>
    <row r="45" spans="1:6" x14ac:dyDescent="0.25">
      <c r="A45" s="299"/>
      <c r="B45" s="25">
        <f t="shared" si="9"/>
        <v>0</v>
      </c>
      <c r="C45" s="279"/>
      <c r="D45" s="6"/>
      <c r="E45" s="1"/>
      <c r="F45" s="1"/>
    </row>
    <row r="46" spans="1:6" x14ac:dyDescent="0.25">
      <c r="A46" s="299"/>
      <c r="B46" s="25">
        <f t="shared" si="9"/>
        <v>0</v>
      </c>
      <c r="C46" s="279"/>
      <c r="D46" s="6"/>
      <c r="E46" s="1"/>
      <c r="F46" s="1"/>
    </row>
    <row r="47" spans="1:6" x14ac:dyDescent="0.25">
      <c r="A47" s="305" t="s">
        <v>21</v>
      </c>
      <c r="B47" s="30">
        <f>SUM(B42:B46)</f>
        <v>0</v>
      </c>
      <c r="C47" s="180">
        <f t="shared" ref="C47:F47" si="10">SUM(C42:C46)</f>
        <v>0</v>
      </c>
      <c r="D47" s="31">
        <f t="shared" si="10"/>
        <v>0</v>
      </c>
      <c r="E47" s="32">
        <f t="shared" ref="E47" si="11">SUM(E42:E46)</f>
        <v>0</v>
      </c>
      <c r="F47" s="32">
        <f t="shared" si="10"/>
        <v>0</v>
      </c>
    </row>
    <row r="48" spans="1:6" ht="16.5" thickBot="1" x14ac:dyDescent="0.3">
      <c r="A48" s="306" t="s">
        <v>15</v>
      </c>
      <c r="B48" s="56">
        <f>SUM(B40,B47,)</f>
        <v>0</v>
      </c>
      <c r="C48" s="56">
        <f>SUM(C40,C47,)</f>
        <v>0</v>
      </c>
      <c r="D48" s="57" t="e">
        <f>SUM(#REF!,#REF!)</f>
        <v>#REF!</v>
      </c>
      <c r="E48" s="58" t="e">
        <f>SUM(#REF!,#REF!)</f>
        <v>#REF!</v>
      </c>
      <c r="F48" s="58" t="e">
        <f>SUM(#REF!,#REF!)</f>
        <v>#REF!</v>
      </c>
    </row>
    <row r="49" spans="1:14" s="9" customFormat="1" ht="16.5" thickBot="1" x14ac:dyDescent="0.3">
      <c r="A49" s="307" t="s">
        <v>59</v>
      </c>
      <c r="B49" s="62">
        <f>B33-B48</f>
        <v>0</v>
      </c>
      <c r="C49" s="62">
        <f>C33-C48</f>
        <v>0</v>
      </c>
      <c r="D49" s="63" t="e">
        <f>D33-(#REF!+#REF!)</f>
        <v>#REF!</v>
      </c>
      <c r="E49" s="64" t="e">
        <f>E33-(#REF!+#REF!)</f>
        <v>#REF!</v>
      </c>
      <c r="F49" s="64" t="e">
        <f>F33-(#REF!+#REF!)</f>
        <v>#REF!</v>
      </c>
      <c r="G49" s="76"/>
      <c r="H49" s="76"/>
      <c r="I49" s="76"/>
      <c r="J49" s="76"/>
      <c r="K49" s="76"/>
      <c r="L49" s="76"/>
      <c r="M49" s="76"/>
      <c r="N49" s="76"/>
    </row>
    <row r="50" spans="1:14" ht="24" thickBot="1" x14ac:dyDescent="0.3">
      <c r="A50" s="308" t="s">
        <v>17</v>
      </c>
      <c r="B50" s="65">
        <f>B48+B49</f>
        <v>0</v>
      </c>
      <c r="C50" s="65">
        <f>C48+C49</f>
        <v>0</v>
      </c>
      <c r="D50" s="66" t="e">
        <f>#REF!+#REF!+D49</f>
        <v>#REF!</v>
      </c>
      <c r="E50" s="67" t="e">
        <f>#REF!+#REF!+E49</f>
        <v>#REF!</v>
      </c>
      <c r="F50" s="67" t="e">
        <f>#REF!+#REF!+F49</f>
        <v>#REF!</v>
      </c>
    </row>
    <row r="51" spans="1:14" ht="16.5" thickBot="1" x14ac:dyDescent="0.3">
      <c r="A51" s="309" t="s">
        <v>18</v>
      </c>
      <c r="B51" s="117"/>
      <c r="C51" s="189"/>
      <c r="D51" s="69"/>
      <c r="E51" s="70"/>
      <c r="F51" s="70"/>
    </row>
    <row r="52" spans="1:14" x14ac:dyDescent="0.25">
      <c r="A52" s="154" t="s">
        <v>56</v>
      </c>
      <c r="B52" s="71" t="e">
        <f>B32/B50</f>
        <v>#DIV/0!</v>
      </c>
      <c r="C52" s="72"/>
      <c r="D52" s="72"/>
      <c r="E52" s="72"/>
      <c r="F52" s="72"/>
    </row>
    <row r="53" spans="1:14" x14ac:dyDescent="0.25">
      <c r="A53" s="154" t="s">
        <v>74</v>
      </c>
      <c r="B53" s="73" t="e">
        <f>B40/B50</f>
        <v>#DIV/0!</v>
      </c>
      <c r="C53" s="72"/>
      <c r="D53" s="72"/>
      <c r="E53" s="72"/>
      <c r="F53" s="72"/>
    </row>
    <row r="54" spans="1:14" ht="15.75" hidden="1" thickBot="1" x14ac:dyDescent="0.3">
      <c r="A54" s="164" t="s">
        <v>37</v>
      </c>
      <c r="B54" s="73" t="e">
        <f>B49/B30</f>
        <v>#DIV/0!</v>
      </c>
      <c r="C54" s="316" t="s">
        <v>54</v>
      </c>
      <c r="D54" s="72"/>
      <c r="E54" s="72"/>
      <c r="F54" s="72"/>
      <c r="G54" s="227"/>
    </row>
    <row r="55" spans="1:14" ht="15.75" thickBot="1" x14ac:dyDescent="0.3">
      <c r="A55" s="321" t="s">
        <v>72</v>
      </c>
      <c r="B55" s="74" t="e">
        <f>B49/B33</f>
        <v>#DIV/0!</v>
      </c>
      <c r="C55" s="75"/>
      <c r="D55" s="72"/>
      <c r="E55" s="72"/>
      <c r="F55" s="72"/>
    </row>
  </sheetData>
  <mergeCells count="2">
    <mergeCell ref="A1:F1"/>
    <mergeCell ref="B2:C2"/>
  </mergeCells>
  <conditionalFormatting sqref="B54:B55">
    <cfRule type="cellIs" dxfId="1" priority="1" operator="greaterThan">
      <formula>0.8</formula>
    </cfRule>
  </conditionalFormatting>
  <pageMargins left="0.7" right="0.7" top="0.75" bottom="0.75" header="0.3" footer="0.3"/>
  <pageSetup paperSize="9" scale="60" orientation="portrait" r:id="rId1"/>
  <rowBreaks count="1" manualBreakCount="1">
    <brk id="3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E16D-4D6A-464C-9CFC-96AADD9C9EA5}">
  <dimension ref="A1:X36"/>
  <sheetViews>
    <sheetView zoomScale="80" zoomScaleNormal="90" workbookViewId="0">
      <selection activeCell="G30" sqref="G30"/>
    </sheetView>
  </sheetViews>
  <sheetFormatPr defaultColWidth="9.140625" defaultRowHeight="15" x14ac:dyDescent="0.25"/>
  <cols>
    <col min="1" max="1" width="36" style="3" customWidth="1"/>
    <col min="2" max="2" width="15.28515625" style="3" customWidth="1"/>
    <col min="3" max="3" width="13.5703125" style="3" customWidth="1"/>
    <col min="4" max="4" width="9.7109375" style="3" customWidth="1"/>
    <col min="5" max="5" width="11.7109375" style="3" bestFit="1" customWidth="1"/>
    <col min="6" max="24" width="9.140625" style="13"/>
    <col min="25" max="16384" width="9.140625" style="3"/>
  </cols>
  <sheetData>
    <row r="1" spans="1:24" ht="19.5" thickBot="1" x14ac:dyDescent="0.35">
      <c r="A1" s="326" t="s">
        <v>45</v>
      </c>
      <c r="B1" s="326"/>
      <c r="C1" s="327"/>
      <c r="D1" s="327"/>
      <c r="E1" s="327"/>
    </row>
    <row r="2" spans="1:24" s="228" customFormat="1" ht="15.75" thickBot="1" x14ac:dyDescent="0.3">
      <c r="A2" s="226"/>
      <c r="B2" s="330"/>
      <c r="C2" s="330"/>
      <c r="D2" s="330"/>
      <c r="E2" s="331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</row>
    <row r="3" spans="1:24" s="13" customFormat="1" ht="18.75" x14ac:dyDescent="0.3">
      <c r="A3" s="208" t="s">
        <v>47</v>
      </c>
      <c r="B3" s="209" t="s">
        <v>57</v>
      </c>
      <c r="C3" s="210"/>
      <c r="D3" s="210"/>
      <c r="E3" s="211"/>
    </row>
    <row r="4" spans="1:24" s="13" customFormat="1" ht="15" customHeight="1" x14ac:dyDescent="0.25">
      <c r="A4" s="332" t="s">
        <v>39</v>
      </c>
      <c r="B4" s="334" t="s">
        <v>60</v>
      </c>
      <c r="C4" s="334" t="s">
        <v>40</v>
      </c>
      <c r="D4" s="334" t="s">
        <v>41</v>
      </c>
      <c r="E4" s="337" t="s">
        <v>42</v>
      </c>
      <c r="F4" s="227"/>
    </row>
    <row r="5" spans="1:24" s="13" customFormat="1" ht="24.75" customHeight="1" x14ac:dyDescent="0.25">
      <c r="A5" s="333"/>
      <c r="B5" s="335"/>
      <c r="C5" s="336"/>
      <c r="D5" s="336"/>
      <c r="E5" s="338"/>
    </row>
    <row r="6" spans="1:24" s="13" customFormat="1" x14ac:dyDescent="0.25">
      <c r="A6" s="212"/>
      <c r="B6" s="220"/>
      <c r="C6" s="223"/>
      <c r="D6" s="213"/>
      <c r="E6" s="291">
        <f t="shared" ref="E6:E12" si="0">ROUND(B6*C6*D6,0)</f>
        <v>0</v>
      </c>
    </row>
    <row r="7" spans="1:24" s="13" customFormat="1" x14ac:dyDescent="0.25">
      <c r="A7" s="214"/>
      <c r="B7" s="221"/>
      <c r="C7" s="224"/>
      <c r="D7" s="215"/>
      <c r="E7" s="291">
        <f t="shared" si="0"/>
        <v>0</v>
      </c>
    </row>
    <row r="8" spans="1:24" s="13" customFormat="1" x14ac:dyDescent="0.25">
      <c r="A8" s="214"/>
      <c r="B8" s="221"/>
      <c r="C8" s="224"/>
      <c r="D8" s="215"/>
      <c r="E8" s="291">
        <f t="shared" si="0"/>
        <v>0</v>
      </c>
    </row>
    <row r="9" spans="1:24" s="13" customFormat="1" x14ac:dyDescent="0.25">
      <c r="A9" s="214"/>
      <c r="B9" s="221"/>
      <c r="C9" s="224"/>
      <c r="D9" s="215"/>
      <c r="E9" s="291">
        <f t="shared" si="0"/>
        <v>0</v>
      </c>
    </row>
    <row r="10" spans="1:24" s="13" customFormat="1" x14ac:dyDescent="0.25">
      <c r="A10" s="214"/>
      <c r="B10" s="221"/>
      <c r="C10" s="224"/>
      <c r="D10" s="215"/>
      <c r="E10" s="291">
        <f t="shared" si="0"/>
        <v>0</v>
      </c>
    </row>
    <row r="11" spans="1:24" s="13" customFormat="1" x14ac:dyDescent="0.25">
      <c r="A11" s="214"/>
      <c r="B11" s="221"/>
      <c r="C11" s="224"/>
      <c r="D11" s="215"/>
      <c r="E11" s="291">
        <f t="shared" si="0"/>
        <v>0</v>
      </c>
    </row>
    <row r="12" spans="1:24" s="13" customFormat="1" x14ac:dyDescent="0.25">
      <c r="A12" s="216"/>
      <c r="B12" s="222"/>
      <c r="C12" s="225"/>
      <c r="D12" s="217"/>
      <c r="E12" s="291">
        <f t="shared" si="0"/>
        <v>0</v>
      </c>
    </row>
    <row r="13" spans="1:24" s="13" customFormat="1" ht="19.5" thickBot="1" x14ac:dyDescent="0.35">
      <c r="A13" s="286" t="s">
        <v>61</v>
      </c>
      <c r="B13" s="287"/>
      <c r="C13" s="288"/>
      <c r="D13" s="289"/>
      <c r="E13" s="290">
        <f>ROUND(SUM(E6:E12),0)</f>
        <v>0</v>
      </c>
    </row>
    <row r="14" spans="1:24" s="13" customFormat="1" ht="15.75" thickBot="1" x14ac:dyDescent="0.3">
      <c r="A14" s="218"/>
      <c r="B14" s="5"/>
      <c r="C14" s="5"/>
      <c r="D14" s="5"/>
      <c r="E14" s="219"/>
    </row>
    <row r="15" spans="1:24" s="13" customFormat="1" ht="18.75" x14ac:dyDescent="0.3">
      <c r="A15" s="208" t="s">
        <v>43</v>
      </c>
      <c r="B15" s="209" t="s">
        <v>57</v>
      </c>
      <c r="C15" s="210"/>
      <c r="D15" s="210"/>
      <c r="E15" s="211"/>
    </row>
    <row r="16" spans="1:24" s="13" customFormat="1" x14ac:dyDescent="0.25">
      <c r="A16" s="212"/>
      <c r="B16" s="220"/>
      <c r="C16" s="223"/>
      <c r="D16" s="213"/>
      <c r="E16" s="291">
        <f t="shared" ref="E16:E22" si="1">ROUND(B16*C16*D16,0)</f>
        <v>0</v>
      </c>
    </row>
    <row r="17" spans="1:8" s="13" customFormat="1" x14ac:dyDescent="0.25">
      <c r="A17" s="214"/>
      <c r="B17" s="221"/>
      <c r="C17" s="224"/>
      <c r="D17" s="215"/>
      <c r="E17" s="291">
        <f t="shared" si="1"/>
        <v>0</v>
      </c>
    </row>
    <row r="18" spans="1:8" s="13" customFormat="1" x14ac:dyDescent="0.25">
      <c r="A18" s="214"/>
      <c r="B18" s="221"/>
      <c r="C18" s="224"/>
      <c r="D18" s="215"/>
      <c r="E18" s="291">
        <f t="shared" si="1"/>
        <v>0</v>
      </c>
    </row>
    <row r="19" spans="1:8" s="13" customFormat="1" x14ac:dyDescent="0.25">
      <c r="A19" s="214"/>
      <c r="B19" s="221"/>
      <c r="C19" s="224"/>
      <c r="D19" s="215"/>
      <c r="E19" s="291">
        <f t="shared" si="1"/>
        <v>0</v>
      </c>
    </row>
    <row r="20" spans="1:8" s="13" customFormat="1" x14ac:dyDescent="0.25">
      <c r="A20" s="214"/>
      <c r="B20" s="221"/>
      <c r="C20" s="224"/>
      <c r="D20" s="215"/>
      <c r="E20" s="291">
        <f t="shared" si="1"/>
        <v>0</v>
      </c>
    </row>
    <row r="21" spans="1:8" s="13" customFormat="1" x14ac:dyDescent="0.25">
      <c r="A21" s="214"/>
      <c r="B21" s="221"/>
      <c r="C21" s="224"/>
      <c r="D21" s="215"/>
      <c r="E21" s="291">
        <f t="shared" si="1"/>
        <v>0</v>
      </c>
    </row>
    <row r="22" spans="1:8" s="13" customFormat="1" x14ac:dyDescent="0.25">
      <c r="A22" s="216"/>
      <c r="B22" s="222"/>
      <c r="C22" s="225"/>
      <c r="D22" s="217"/>
      <c r="E22" s="291">
        <f t="shared" si="1"/>
        <v>0</v>
      </c>
    </row>
    <row r="23" spans="1:8" s="13" customFormat="1" ht="19.5" thickBot="1" x14ac:dyDescent="0.35">
      <c r="A23" s="286" t="s">
        <v>62</v>
      </c>
      <c r="B23" s="287"/>
      <c r="C23" s="288"/>
      <c r="D23" s="289"/>
      <c r="E23" s="290">
        <f>ROUND(SUM(E16:E22),0)</f>
        <v>0</v>
      </c>
      <c r="F23" s="227"/>
      <c r="G23" s="227"/>
      <c r="H23" s="227"/>
    </row>
    <row r="24" spans="1:8" s="13" customFormat="1" ht="15.75" thickBot="1" x14ac:dyDescent="0.3">
      <c r="A24" s="218"/>
      <c r="B24" s="5"/>
      <c r="C24" s="5"/>
      <c r="D24" s="5"/>
      <c r="E24" s="219"/>
    </row>
    <row r="25" spans="1:8" s="13" customFormat="1" ht="18.75" x14ac:dyDescent="0.3">
      <c r="A25" s="208" t="s">
        <v>46</v>
      </c>
      <c r="B25" s="209" t="s">
        <v>57</v>
      </c>
      <c r="C25" s="210"/>
      <c r="D25" s="210"/>
      <c r="E25" s="211"/>
    </row>
    <row r="26" spans="1:8" s="13" customFormat="1" x14ac:dyDescent="0.25">
      <c r="A26" s="212"/>
      <c r="B26" s="220"/>
      <c r="C26" s="223"/>
      <c r="D26" s="213"/>
      <c r="E26" s="291">
        <f t="shared" ref="E26:E32" si="2">ROUND(B26*C26*D26,0)</f>
        <v>0</v>
      </c>
    </row>
    <row r="27" spans="1:8" s="13" customFormat="1" x14ac:dyDescent="0.25">
      <c r="A27" s="214"/>
      <c r="B27" s="221"/>
      <c r="C27" s="224"/>
      <c r="D27" s="215"/>
      <c r="E27" s="291">
        <f t="shared" si="2"/>
        <v>0</v>
      </c>
    </row>
    <row r="28" spans="1:8" s="13" customFormat="1" x14ac:dyDescent="0.25">
      <c r="A28" s="214"/>
      <c r="B28" s="221"/>
      <c r="C28" s="224"/>
      <c r="D28" s="215"/>
      <c r="E28" s="291">
        <f t="shared" si="2"/>
        <v>0</v>
      </c>
    </row>
    <row r="29" spans="1:8" s="13" customFormat="1" x14ac:dyDescent="0.25">
      <c r="A29" s="214"/>
      <c r="B29" s="221"/>
      <c r="C29" s="224"/>
      <c r="D29" s="215"/>
      <c r="E29" s="291">
        <f t="shared" si="2"/>
        <v>0</v>
      </c>
    </row>
    <row r="30" spans="1:8" s="13" customFormat="1" x14ac:dyDescent="0.25">
      <c r="A30" s="214"/>
      <c r="B30" s="221"/>
      <c r="C30" s="224"/>
      <c r="D30" s="215"/>
      <c r="E30" s="291">
        <f t="shared" si="2"/>
        <v>0</v>
      </c>
    </row>
    <row r="31" spans="1:8" s="13" customFormat="1" x14ac:dyDescent="0.25">
      <c r="A31" s="214"/>
      <c r="B31" s="221"/>
      <c r="C31" s="224"/>
      <c r="D31" s="215"/>
      <c r="E31" s="291">
        <f t="shared" si="2"/>
        <v>0</v>
      </c>
    </row>
    <row r="32" spans="1:8" s="13" customFormat="1" x14ac:dyDescent="0.25">
      <c r="A32" s="216"/>
      <c r="B32" s="222"/>
      <c r="C32" s="225"/>
      <c r="D32" s="217"/>
      <c r="E32" s="291">
        <f t="shared" si="2"/>
        <v>0</v>
      </c>
    </row>
    <row r="33" spans="1:8" s="13" customFormat="1" ht="19.5" thickBot="1" x14ac:dyDescent="0.35">
      <c r="A33" s="286" t="s">
        <v>63</v>
      </c>
      <c r="B33" s="287"/>
      <c r="C33" s="288"/>
      <c r="D33" s="289"/>
      <c r="E33" s="325">
        <f>ROUND(SUM(E26:E32),0)</f>
        <v>0</v>
      </c>
      <c r="F33" s="227"/>
      <c r="G33" s="227"/>
      <c r="H33" s="227"/>
    </row>
    <row r="34" spans="1:8" s="13" customFormat="1" x14ac:dyDescent="0.25">
      <c r="A34" s="218"/>
      <c r="B34" s="5"/>
      <c r="C34" s="5"/>
      <c r="D34" s="5"/>
      <c r="E34" s="324"/>
    </row>
    <row r="35" spans="1:8" s="13" customFormat="1" x14ac:dyDescent="0.25">
      <c r="A35" s="5"/>
      <c r="B35" s="5"/>
      <c r="C35" s="5"/>
      <c r="D35" s="5"/>
      <c r="E35" s="5"/>
    </row>
    <row r="36" spans="1:8" s="13" customFormat="1" x14ac:dyDescent="0.25">
      <c r="A36" s="5"/>
      <c r="B36" s="5"/>
      <c r="C36" s="5"/>
      <c r="D36" s="5"/>
      <c r="E36" s="5"/>
    </row>
  </sheetData>
  <mergeCells count="7">
    <mergeCell ref="A1:E1"/>
    <mergeCell ref="B2:E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8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BBD70-ACC8-4159-95F0-0E3F769BF424}">
  <dimension ref="A1:AR71"/>
  <sheetViews>
    <sheetView zoomScale="80" zoomScaleNormal="80" workbookViewId="0">
      <pane ySplit="5" topLeftCell="A6" activePane="bottomLeft" state="frozen"/>
      <selection pane="bottomLeft" activeCell="AH26" sqref="AH26"/>
    </sheetView>
  </sheetViews>
  <sheetFormatPr defaultColWidth="9.140625" defaultRowHeight="15" x14ac:dyDescent="0.25"/>
  <cols>
    <col min="1" max="1" width="50.85546875" style="35" customWidth="1"/>
    <col min="2" max="2" width="18.7109375" style="35" customWidth="1"/>
    <col min="3" max="3" width="13.42578125" style="35" customWidth="1"/>
    <col min="4" max="6" width="13.42578125" style="35" hidden="1" customWidth="1"/>
    <col min="7" max="7" width="3.85546875" style="244" customWidth="1"/>
    <col min="8" max="8" width="18.7109375" style="35" customWidth="1"/>
    <col min="9" max="9" width="13.42578125" style="35" customWidth="1"/>
    <col min="10" max="12" width="13.42578125" style="35" hidden="1" customWidth="1"/>
    <col min="13" max="13" width="18.7109375" style="35" hidden="1" customWidth="1"/>
    <col min="14" max="17" width="13.42578125" style="35" hidden="1" customWidth="1"/>
    <col min="18" max="18" width="18.7109375" style="35" hidden="1" customWidth="1"/>
    <col min="19" max="22" width="13.42578125" style="35" hidden="1" customWidth="1"/>
    <col min="23" max="23" width="2.7109375" style="35" hidden="1" customWidth="1"/>
    <col min="24" max="29" width="13.42578125" style="35" hidden="1" customWidth="1"/>
    <col min="30" max="44" width="9.140625" style="13"/>
    <col min="45" max="16384" width="9.140625" style="35"/>
  </cols>
  <sheetData>
    <row r="1" spans="1:44" ht="18.75" x14ac:dyDescent="0.3">
      <c r="A1" s="348" t="s">
        <v>67</v>
      </c>
      <c r="B1" s="348"/>
      <c r="C1" s="348"/>
      <c r="D1" s="348"/>
      <c r="E1" s="348"/>
      <c r="F1" s="348"/>
      <c r="G1" s="348"/>
      <c r="H1" s="348"/>
      <c r="I1" s="347"/>
      <c r="J1" s="78"/>
      <c r="K1" s="78"/>
      <c r="L1" s="78"/>
      <c r="M1" s="79"/>
      <c r="N1" s="78"/>
      <c r="O1" s="78"/>
      <c r="P1" s="78"/>
      <c r="Q1" s="78"/>
      <c r="R1" s="79"/>
      <c r="S1" s="78"/>
      <c r="T1" s="78"/>
      <c r="U1" s="78"/>
      <c r="V1" s="78"/>
      <c r="W1" s="78"/>
    </row>
    <row r="2" spans="1:44" ht="18.75" x14ac:dyDescent="0.3">
      <c r="A2" s="323" t="s">
        <v>75</v>
      </c>
      <c r="B2" s="347"/>
      <c r="C2" s="347"/>
      <c r="D2" s="347"/>
      <c r="E2" s="347"/>
      <c r="F2" s="347"/>
      <c r="G2" s="347"/>
      <c r="H2" s="347"/>
      <c r="I2" s="347"/>
      <c r="J2" s="318"/>
      <c r="K2" s="318"/>
      <c r="L2" s="318"/>
      <c r="M2" s="79"/>
      <c r="N2" s="318"/>
      <c r="O2" s="318"/>
      <c r="P2" s="318"/>
      <c r="Q2" s="318"/>
      <c r="R2" s="79"/>
      <c r="S2" s="318"/>
      <c r="T2" s="318"/>
      <c r="U2" s="318"/>
      <c r="V2" s="318"/>
      <c r="W2" s="318"/>
    </row>
    <row r="3" spans="1:44" ht="15.75" x14ac:dyDescent="0.25">
      <c r="A3" s="349" t="s">
        <v>68</v>
      </c>
      <c r="B3" s="350"/>
      <c r="C3" s="351"/>
      <c r="D3" s="352"/>
      <c r="E3" s="352"/>
      <c r="F3" s="352"/>
      <c r="G3" s="352"/>
      <c r="H3" s="350"/>
      <c r="I3" s="351"/>
      <c r="J3" s="80"/>
      <c r="K3" s="81"/>
      <c r="L3" s="82"/>
      <c r="M3" s="339"/>
      <c r="N3" s="340"/>
      <c r="O3" s="80"/>
      <c r="P3" s="81"/>
      <c r="Q3" s="82"/>
      <c r="R3" s="339"/>
      <c r="S3" s="340"/>
      <c r="T3" s="80"/>
      <c r="U3" s="81"/>
      <c r="V3" s="81"/>
      <c r="W3" s="81"/>
      <c r="AD3" s="122"/>
    </row>
    <row r="4" spans="1:44" ht="15.75" thickBot="1" x14ac:dyDescent="0.3">
      <c r="A4" s="353"/>
      <c r="B4" s="245"/>
      <c r="C4" s="354"/>
      <c r="D4" s="354"/>
      <c r="E4" s="354"/>
      <c r="F4" s="353"/>
      <c r="G4" s="355"/>
      <c r="H4" s="245"/>
      <c r="I4" s="356"/>
      <c r="J4" s="17"/>
      <c r="K4" s="17"/>
      <c r="L4" s="16"/>
      <c r="M4" s="160"/>
      <c r="N4" s="17"/>
      <c r="O4" s="17"/>
      <c r="P4" s="17"/>
      <c r="Q4" s="17"/>
      <c r="R4" s="160"/>
      <c r="S4" s="17"/>
      <c r="T4" s="17"/>
      <c r="U4" s="17"/>
      <c r="V4" s="17"/>
      <c r="W4" s="17"/>
      <c r="X4" s="83">
        <v>0</v>
      </c>
      <c r="Y4" s="83"/>
      <c r="Z4" s="83"/>
      <c r="AA4" s="83"/>
      <c r="AB4" s="83"/>
      <c r="AC4" s="83"/>
    </row>
    <row r="5" spans="1:44" ht="24.75" thickTop="1" thickBot="1" x14ac:dyDescent="0.35">
      <c r="A5" s="246" t="s">
        <v>19</v>
      </c>
      <c r="B5" s="247" t="s">
        <v>28</v>
      </c>
      <c r="C5" s="248" t="s">
        <v>57</v>
      </c>
      <c r="D5" s="85" t="s">
        <v>25</v>
      </c>
      <c r="E5" s="86" t="s">
        <v>26</v>
      </c>
      <c r="F5" s="87" t="s">
        <v>27</v>
      </c>
      <c r="G5" s="230"/>
      <c r="H5" s="84" t="s">
        <v>29</v>
      </c>
      <c r="I5" s="248" t="s">
        <v>57</v>
      </c>
      <c r="J5" s="85" t="s">
        <v>25</v>
      </c>
      <c r="K5" s="86" t="s">
        <v>26</v>
      </c>
      <c r="L5" s="190" t="s">
        <v>27</v>
      </c>
      <c r="M5" s="175" t="s">
        <v>30</v>
      </c>
      <c r="N5" s="85" t="s">
        <v>24</v>
      </c>
      <c r="O5" s="86" t="s">
        <v>25</v>
      </c>
      <c r="P5" s="86" t="s">
        <v>26</v>
      </c>
      <c r="Q5" s="87" t="s">
        <v>27</v>
      </c>
      <c r="R5" s="84" t="s">
        <v>35</v>
      </c>
      <c r="S5" s="85" t="s">
        <v>24</v>
      </c>
      <c r="T5" s="86" t="s">
        <v>25</v>
      </c>
      <c r="U5" s="86" t="s">
        <v>26</v>
      </c>
      <c r="V5" s="86" t="s">
        <v>27</v>
      </c>
      <c r="W5" s="88"/>
      <c r="X5" s="89" t="s">
        <v>5</v>
      </c>
      <c r="Y5" s="89" t="s">
        <v>6</v>
      </c>
      <c r="Z5" s="89" t="s">
        <v>7</v>
      </c>
      <c r="AA5" s="89" t="s">
        <v>8</v>
      </c>
      <c r="AB5" s="89" t="s">
        <v>9</v>
      </c>
      <c r="AC5" s="89" t="s">
        <v>10</v>
      </c>
    </row>
    <row r="6" spans="1:44" x14ac:dyDescent="0.25">
      <c r="A6" s="249" t="s">
        <v>69</v>
      </c>
      <c r="B6" s="22" t="s">
        <v>20</v>
      </c>
      <c r="C6" s="250"/>
      <c r="D6" s="23"/>
      <c r="E6" s="24"/>
      <c r="F6" s="90"/>
      <c r="G6" s="234"/>
      <c r="H6" s="22" t="s">
        <v>20</v>
      </c>
      <c r="I6" s="176"/>
      <c r="J6" s="23"/>
      <c r="K6" s="24"/>
      <c r="L6" s="191"/>
      <c r="M6" s="176" t="s">
        <v>20</v>
      </c>
      <c r="N6" s="23"/>
      <c r="O6" s="24"/>
      <c r="P6" s="24"/>
      <c r="Q6" s="90"/>
      <c r="R6" s="22" t="s">
        <v>20</v>
      </c>
      <c r="S6" s="23"/>
      <c r="T6" s="24"/>
      <c r="U6" s="24"/>
      <c r="V6" s="24"/>
      <c r="W6" s="91"/>
      <c r="X6" s="24" t="s">
        <v>20</v>
      </c>
      <c r="Y6" s="24" t="s">
        <v>20</v>
      </c>
      <c r="Z6" s="24" t="s">
        <v>20</v>
      </c>
      <c r="AA6" s="24" t="s">
        <v>20</v>
      </c>
      <c r="AB6" s="24" t="s">
        <v>20</v>
      </c>
      <c r="AC6" s="24" t="s">
        <v>20</v>
      </c>
    </row>
    <row r="7" spans="1:44" x14ac:dyDescent="0.25">
      <c r="A7" s="251" t="s">
        <v>44</v>
      </c>
      <c r="B7" s="25">
        <f t="shared" ref="B7" si="0">SUM(C7:F7)</f>
        <v>0</v>
      </c>
      <c r="C7" s="252">
        <f>'Specifikation Personal'!E23</f>
        <v>0</v>
      </c>
      <c r="D7" s="10"/>
      <c r="E7" s="7"/>
      <c r="F7" s="11"/>
      <c r="G7" s="235"/>
      <c r="H7" s="92">
        <f t="shared" ref="H7" si="1">SUM(I7:L7)</f>
        <v>0</v>
      </c>
      <c r="I7" s="278">
        <f>'Specifikation Personal'!E33</f>
        <v>0</v>
      </c>
      <c r="J7" s="10"/>
      <c r="K7" s="7"/>
      <c r="L7" s="192"/>
      <c r="M7" s="177">
        <f t="shared" ref="M7" si="2">SUM(N7:Q7)</f>
        <v>0</v>
      </c>
      <c r="N7" s="10"/>
      <c r="O7" s="7"/>
      <c r="P7" s="7"/>
      <c r="Q7" s="11"/>
      <c r="R7" s="92">
        <f t="shared" ref="R7" si="3">SUM(S7:V7)</f>
        <v>0</v>
      </c>
      <c r="S7" s="10"/>
      <c r="T7" s="7"/>
      <c r="U7" s="7"/>
      <c r="V7" s="7"/>
      <c r="W7" s="93"/>
      <c r="X7" s="26" t="s">
        <v>20</v>
      </c>
      <c r="Y7" s="26" t="s">
        <v>20</v>
      </c>
      <c r="Z7" s="26" t="s">
        <v>20</v>
      </c>
      <c r="AA7" s="26" t="s">
        <v>20</v>
      </c>
      <c r="AB7" s="26" t="s">
        <v>20</v>
      </c>
      <c r="AC7" s="26" t="s">
        <v>20</v>
      </c>
    </row>
    <row r="8" spans="1:44" s="97" customFormat="1" ht="15.75" thickBot="1" x14ac:dyDescent="0.3">
      <c r="A8" s="253" t="s">
        <v>21</v>
      </c>
      <c r="B8" s="27">
        <f>SUM(B7:B7)</f>
        <v>0</v>
      </c>
      <c r="C8" s="254">
        <f>SUM(C7:C7)</f>
        <v>0</v>
      </c>
      <c r="D8" s="28">
        <f>SUM(D7:D7)</f>
        <v>0</v>
      </c>
      <c r="E8" s="29">
        <f>SUM(E7:E7)</f>
        <v>0</v>
      </c>
      <c r="F8" s="95">
        <f>SUM(F7:F7)</f>
        <v>0</v>
      </c>
      <c r="G8" s="236"/>
      <c r="H8" s="27">
        <f t="shared" ref="H8:V8" si="4">SUM(H7:H7)</f>
        <v>0</v>
      </c>
      <c r="I8" s="178">
        <f t="shared" si="4"/>
        <v>0</v>
      </c>
      <c r="J8" s="28">
        <f t="shared" si="4"/>
        <v>0</v>
      </c>
      <c r="K8" s="29">
        <f t="shared" si="4"/>
        <v>0</v>
      </c>
      <c r="L8" s="193">
        <f t="shared" si="4"/>
        <v>0</v>
      </c>
      <c r="M8" s="178">
        <f t="shared" si="4"/>
        <v>0</v>
      </c>
      <c r="N8" s="28">
        <f t="shared" si="4"/>
        <v>0</v>
      </c>
      <c r="O8" s="29">
        <f t="shared" si="4"/>
        <v>0</v>
      </c>
      <c r="P8" s="29">
        <f t="shared" si="4"/>
        <v>0</v>
      </c>
      <c r="Q8" s="95">
        <f t="shared" si="4"/>
        <v>0</v>
      </c>
      <c r="R8" s="27">
        <f t="shared" si="4"/>
        <v>0</v>
      </c>
      <c r="S8" s="28">
        <f t="shared" si="4"/>
        <v>0</v>
      </c>
      <c r="T8" s="29">
        <f t="shared" si="4"/>
        <v>0</v>
      </c>
      <c r="U8" s="29">
        <f t="shared" si="4"/>
        <v>0</v>
      </c>
      <c r="V8" s="29">
        <f t="shared" si="4"/>
        <v>0</v>
      </c>
      <c r="W8" s="96"/>
      <c r="X8" s="29">
        <f t="shared" ref="X8:AC8" si="5">SUM(X7:X7)</f>
        <v>0</v>
      </c>
      <c r="Y8" s="29">
        <f t="shared" si="5"/>
        <v>0</v>
      </c>
      <c r="Z8" s="29">
        <f t="shared" si="5"/>
        <v>0</v>
      </c>
      <c r="AA8" s="29">
        <f t="shared" si="5"/>
        <v>0</v>
      </c>
      <c r="AB8" s="29">
        <f t="shared" si="5"/>
        <v>0</v>
      </c>
      <c r="AC8" s="29">
        <f t="shared" si="5"/>
        <v>0</v>
      </c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</row>
    <row r="9" spans="1:44" x14ac:dyDescent="0.25">
      <c r="A9" s="255" t="s">
        <v>22</v>
      </c>
      <c r="B9" s="22" t="s">
        <v>20</v>
      </c>
      <c r="C9" s="250"/>
      <c r="D9" s="23"/>
      <c r="E9" s="24"/>
      <c r="F9" s="90"/>
      <c r="G9" s="234"/>
      <c r="H9" s="22" t="s">
        <v>20</v>
      </c>
      <c r="I9" s="176"/>
      <c r="J9" s="23"/>
      <c r="K9" s="24"/>
      <c r="L9" s="191"/>
      <c r="M9" s="176" t="s">
        <v>20</v>
      </c>
      <c r="N9" s="23"/>
      <c r="O9" s="24"/>
      <c r="P9" s="24"/>
      <c r="Q9" s="90"/>
      <c r="R9" s="22" t="s">
        <v>20</v>
      </c>
      <c r="S9" s="23"/>
      <c r="T9" s="24"/>
      <c r="U9" s="24"/>
      <c r="V9" s="24"/>
      <c r="W9" s="91"/>
      <c r="X9" s="24" t="s">
        <v>20</v>
      </c>
      <c r="Y9" s="24" t="s">
        <v>20</v>
      </c>
      <c r="Z9" s="24" t="s">
        <v>20</v>
      </c>
      <c r="AA9" s="24" t="s">
        <v>20</v>
      </c>
      <c r="AB9" s="24" t="s">
        <v>20</v>
      </c>
      <c r="AC9" s="24" t="s">
        <v>20</v>
      </c>
    </row>
    <row r="10" spans="1:44" x14ac:dyDescent="0.25">
      <c r="A10" s="256"/>
      <c r="B10" s="25">
        <f t="shared" ref="B10:B14" si="6">SUM(C10:F10)</f>
        <v>0</v>
      </c>
      <c r="C10" s="257"/>
      <c r="D10" s="6"/>
      <c r="E10" s="1"/>
      <c r="F10" s="8"/>
      <c r="G10" s="235"/>
      <c r="H10" s="25">
        <f t="shared" ref="H10:H14" si="7">SUM(I10:L10)</f>
        <v>0</v>
      </c>
      <c r="I10" s="279"/>
      <c r="J10" s="6"/>
      <c r="K10" s="1"/>
      <c r="L10" s="194"/>
      <c r="M10" s="179">
        <f t="shared" ref="M10:M14" si="8">SUM(N10:Q10)</f>
        <v>0</v>
      </c>
      <c r="N10" s="6"/>
      <c r="O10" s="1"/>
      <c r="P10" s="1"/>
      <c r="Q10" s="8"/>
      <c r="R10" s="25">
        <f t="shared" ref="R10:R14" si="9">SUM(S10:V10)</f>
        <v>0</v>
      </c>
      <c r="S10" s="6"/>
      <c r="T10" s="1"/>
      <c r="U10" s="1"/>
      <c r="V10" s="1"/>
      <c r="W10" s="94"/>
      <c r="X10" s="26"/>
      <c r="Y10" s="26"/>
      <c r="Z10" s="26"/>
      <c r="AA10" s="26"/>
      <c r="AB10" s="26"/>
      <c r="AC10" s="26"/>
    </row>
    <row r="11" spans="1:44" x14ac:dyDescent="0.25">
      <c r="A11" s="256"/>
      <c r="B11" s="25">
        <f t="shared" si="6"/>
        <v>0</v>
      </c>
      <c r="C11" s="257"/>
      <c r="D11" s="6"/>
      <c r="E11" s="1"/>
      <c r="F11" s="8"/>
      <c r="G11" s="235"/>
      <c r="H11" s="25">
        <f t="shared" si="7"/>
        <v>0</v>
      </c>
      <c r="I11" s="279"/>
      <c r="J11" s="6"/>
      <c r="K11" s="1"/>
      <c r="L11" s="194"/>
      <c r="M11" s="179">
        <f t="shared" si="8"/>
        <v>0</v>
      </c>
      <c r="N11" s="6"/>
      <c r="O11" s="1"/>
      <c r="P11" s="1"/>
      <c r="Q11" s="8"/>
      <c r="R11" s="25">
        <f t="shared" si="9"/>
        <v>0</v>
      </c>
      <c r="S11" s="6"/>
      <c r="T11" s="1"/>
      <c r="U11" s="1"/>
      <c r="V11" s="1"/>
      <c r="W11" s="94"/>
      <c r="X11" s="26"/>
      <c r="Y11" s="26"/>
      <c r="Z11" s="26"/>
      <c r="AA11" s="26"/>
      <c r="AB11" s="26"/>
      <c r="AC11" s="26"/>
    </row>
    <row r="12" spans="1:44" x14ac:dyDescent="0.25">
      <c r="A12" s="256"/>
      <c r="B12" s="25">
        <f t="shared" si="6"/>
        <v>0</v>
      </c>
      <c r="C12" s="257"/>
      <c r="D12" s="6"/>
      <c r="E12" s="1"/>
      <c r="F12" s="8"/>
      <c r="G12" s="235"/>
      <c r="H12" s="25">
        <f t="shared" si="7"/>
        <v>0</v>
      </c>
      <c r="I12" s="279"/>
      <c r="J12" s="6"/>
      <c r="K12" s="1"/>
      <c r="L12" s="194"/>
      <c r="M12" s="179">
        <f t="shared" si="8"/>
        <v>0</v>
      </c>
      <c r="N12" s="6"/>
      <c r="O12" s="1"/>
      <c r="P12" s="1"/>
      <c r="Q12" s="8"/>
      <c r="R12" s="25">
        <f t="shared" si="9"/>
        <v>0</v>
      </c>
      <c r="S12" s="6"/>
      <c r="T12" s="1"/>
      <c r="U12" s="1"/>
      <c r="V12" s="1"/>
      <c r="W12" s="94"/>
      <c r="X12" s="26"/>
      <c r="Y12" s="26"/>
      <c r="Z12" s="26"/>
      <c r="AA12" s="26"/>
      <c r="AB12" s="26"/>
      <c r="AC12" s="26"/>
    </row>
    <row r="13" spans="1:44" x14ac:dyDescent="0.25">
      <c r="A13" s="256"/>
      <c r="B13" s="25">
        <f t="shared" si="6"/>
        <v>0</v>
      </c>
      <c r="C13" s="257"/>
      <c r="D13" s="6"/>
      <c r="E13" s="1"/>
      <c r="F13" s="8"/>
      <c r="G13" s="235"/>
      <c r="H13" s="25">
        <f t="shared" si="7"/>
        <v>0</v>
      </c>
      <c r="I13" s="279"/>
      <c r="J13" s="6"/>
      <c r="K13" s="1"/>
      <c r="L13" s="194"/>
      <c r="M13" s="179">
        <f t="shared" si="8"/>
        <v>0</v>
      </c>
      <c r="N13" s="6"/>
      <c r="O13" s="1"/>
      <c r="P13" s="1"/>
      <c r="Q13" s="8"/>
      <c r="R13" s="25">
        <f t="shared" si="9"/>
        <v>0</v>
      </c>
      <c r="S13" s="6"/>
      <c r="T13" s="1"/>
      <c r="U13" s="1"/>
      <c r="V13" s="1"/>
      <c r="W13" s="94"/>
      <c r="X13" s="26"/>
      <c r="Y13" s="26"/>
      <c r="Z13" s="26"/>
      <c r="AA13" s="26"/>
      <c r="AB13" s="26"/>
      <c r="AC13" s="26"/>
    </row>
    <row r="14" spans="1:44" x14ac:dyDescent="0.25">
      <c r="A14" s="256"/>
      <c r="B14" s="25">
        <f t="shared" si="6"/>
        <v>0</v>
      </c>
      <c r="C14" s="257"/>
      <c r="D14" s="6"/>
      <c r="E14" s="1"/>
      <c r="F14" s="8"/>
      <c r="G14" s="235"/>
      <c r="H14" s="25">
        <f t="shared" si="7"/>
        <v>0</v>
      </c>
      <c r="I14" s="279"/>
      <c r="J14" s="6"/>
      <c r="K14" s="1"/>
      <c r="L14" s="194"/>
      <c r="M14" s="179">
        <f t="shared" si="8"/>
        <v>0</v>
      </c>
      <c r="N14" s="6"/>
      <c r="O14" s="1"/>
      <c r="P14" s="1"/>
      <c r="Q14" s="8"/>
      <c r="R14" s="25">
        <f t="shared" si="9"/>
        <v>0</v>
      </c>
      <c r="S14" s="6"/>
      <c r="T14" s="1"/>
      <c r="U14" s="1"/>
      <c r="V14" s="1"/>
      <c r="W14" s="94"/>
      <c r="X14" s="26"/>
      <c r="Y14" s="26"/>
      <c r="Z14" s="26"/>
      <c r="AA14" s="26"/>
      <c r="AB14" s="26"/>
      <c r="AC14" s="26"/>
    </row>
    <row r="15" spans="1:44" s="97" customFormat="1" ht="15.75" thickBot="1" x14ac:dyDescent="0.3">
      <c r="A15" s="253" t="s">
        <v>21</v>
      </c>
      <c r="B15" s="27">
        <f t="shared" ref="B15:V15" si="10">SUM(B10:B14)</f>
        <v>0</v>
      </c>
      <c r="C15" s="254">
        <f t="shared" si="10"/>
        <v>0</v>
      </c>
      <c r="D15" s="28">
        <f t="shared" si="10"/>
        <v>0</v>
      </c>
      <c r="E15" s="29">
        <f t="shared" si="10"/>
        <v>0</v>
      </c>
      <c r="F15" s="95">
        <f t="shared" si="10"/>
        <v>0</v>
      </c>
      <c r="G15" s="236"/>
      <c r="H15" s="27">
        <f t="shared" si="10"/>
        <v>0</v>
      </c>
      <c r="I15" s="178">
        <f t="shared" si="10"/>
        <v>0</v>
      </c>
      <c r="J15" s="28">
        <f t="shared" si="10"/>
        <v>0</v>
      </c>
      <c r="K15" s="29">
        <f t="shared" si="10"/>
        <v>0</v>
      </c>
      <c r="L15" s="193">
        <f t="shared" si="10"/>
        <v>0</v>
      </c>
      <c r="M15" s="178">
        <f t="shared" si="10"/>
        <v>0</v>
      </c>
      <c r="N15" s="28">
        <f t="shared" si="10"/>
        <v>0</v>
      </c>
      <c r="O15" s="29">
        <f t="shared" si="10"/>
        <v>0</v>
      </c>
      <c r="P15" s="29">
        <f t="shared" si="10"/>
        <v>0</v>
      </c>
      <c r="Q15" s="95">
        <f t="shared" si="10"/>
        <v>0</v>
      </c>
      <c r="R15" s="27">
        <f t="shared" si="10"/>
        <v>0</v>
      </c>
      <c r="S15" s="28">
        <f t="shared" si="10"/>
        <v>0</v>
      </c>
      <c r="T15" s="29">
        <f t="shared" si="10"/>
        <v>0</v>
      </c>
      <c r="U15" s="29">
        <f t="shared" si="10"/>
        <v>0</v>
      </c>
      <c r="V15" s="29">
        <f t="shared" si="10"/>
        <v>0</v>
      </c>
      <c r="W15" s="96"/>
      <c r="X15" s="29">
        <f t="shared" ref="X15:AC15" si="11">SUM(X10:X14)</f>
        <v>0</v>
      </c>
      <c r="Y15" s="29">
        <f t="shared" si="11"/>
        <v>0</v>
      </c>
      <c r="Z15" s="29">
        <f t="shared" si="11"/>
        <v>0</v>
      </c>
      <c r="AA15" s="29">
        <f t="shared" si="11"/>
        <v>0</v>
      </c>
      <c r="AB15" s="29">
        <f t="shared" si="11"/>
        <v>0</v>
      </c>
      <c r="AC15" s="29">
        <f t="shared" si="11"/>
        <v>0</v>
      </c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1:44" x14ac:dyDescent="0.25">
      <c r="A16" s="296" t="s">
        <v>52</v>
      </c>
      <c r="B16" s="22" t="s">
        <v>20</v>
      </c>
      <c r="C16" s="250"/>
      <c r="D16" s="23"/>
      <c r="E16" s="24"/>
      <c r="F16" s="90"/>
      <c r="G16" s="234"/>
      <c r="H16" s="22" t="s">
        <v>20</v>
      </c>
      <c r="I16" s="176"/>
      <c r="J16" s="23"/>
      <c r="K16" s="24"/>
      <c r="L16" s="191"/>
      <c r="M16" s="176" t="s">
        <v>20</v>
      </c>
      <c r="N16" s="23"/>
      <c r="O16" s="24"/>
      <c r="P16" s="24"/>
      <c r="Q16" s="90"/>
      <c r="R16" s="22" t="s">
        <v>20</v>
      </c>
      <c r="S16" s="23"/>
      <c r="T16" s="24"/>
      <c r="U16" s="24"/>
      <c r="V16" s="24"/>
      <c r="W16" s="91"/>
      <c r="X16" s="24" t="s">
        <v>20</v>
      </c>
      <c r="Y16" s="24" t="s">
        <v>20</v>
      </c>
      <c r="Z16" s="24" t="s">
        <v>20</v>
      </c>
      <c r="AA16" s="24" t="s">
        <v>20</v>
      </c>
      <c r="AB16" s="24" t="s">
        <v>20</v>
      </c>
      <c r="AC16" s="24" t="s">
        <v>20</v>
      </c>
    </row>
    <row r="17" spans="1:44" x14ac:dyDescent="0.25">
      <c r="A17" s="256"/>
      <c r="B17" s="25">
        <f t="shared" ref="B17:B21" si="12">SUM(C17:F17)</f>
        <v>0</v>
      </c>
      <c r="C17" s="257"/>
      <c r="D17" s="6"/>
      <c r="E17" s="1"/>
      <c r="F17" s="8"/>
      <c r="G17" s="235"/>
      <c r="H17" s="25">
        <f t="shared" ref="H17:H21" si="13">SUM(I17:L17)</f>
        <v>0</v>
      </c>
      <c r="I17" s="279"/>
      <c r="J17" s="6"/>
      <c r="K17" s="1"/>
      <c r="L17" s="194"/>
      <c r="M17" s="179">
        <f t="shared" ref="M17:M21" si="14">SUM(N17:Q17)</f>
        <v>0</v>
      </c>
      <c r="N17" s="6"/>
      <c r="O17" s="1"/>
      <c r="P17" s="1"/>
      <c r="Q17" s="8"/>
      <c r="R17" s="25">
        <f t="shared" ref="R17:R21" si="15">SUM(S17:V17)</f>
        <v>0</v>
      </c>
      <c r="S17" s="6"/>
      <c r="T17" s="1"/>
      <c r="U17" s="1"/>
      <c r="V17" s="1"/>
      <c r="W17" s="94"/>
      <c r="X17" s="26"/>
      <c r="Y17" s="26"/>
      <c r="Z17" s="26"/>
      <c r="AA17" s="26"/>
      <c r="AB17" s="26"/>
      <c r="AC17" s="26"/>
      <c r="AG17" s="122"/>
    </row>
    <row r="18" spans="1:44" x14ac:dyDescent="0.25">
      <c r="A18" s="256"/>
      <c r="B18" s="25">
        <f t="shared" si="12"/>
        <v>0</v>
      </c>
      <c r="C18" s="257"/>
      <c r="D18" s="6"/>
      <c r="E18" s="1"/>
      <c r="F18" s="8"/>
      <c r="G18" s="235"/>
      <c r="H18" s="25">
        <f t="shared" si="13"/>
        <v>0</v>
      </c>
      <c r="I18" s="279"/>
      <c r="J18" s="6"/>
      <c r="K18" s="1"/>
      <c r="L18" s="194"/>
      <c r="M18" s="179">
        <f t="shared" si="14"/>
        <v>0</v>
      </c>
      <c r="N18" s="6"/>
      <c r="O18" s="1"/>
      <c r="P18" s="1"/>
      <c r="Q18" s="8"/>
      <c r="R18" s="25">
        <f t="shared" si="15"/>
        <v>0</v>
      </c>
      <c r="S18" s="6"/>
      <c r="T18" s="1"/>
      <c r="U18" s="1"/>
      <c r="V18" s="1"/>
      <c r="W18" s="94"/>
      <c r="X18" s="26"/>
      <c r="Y18" s="26"/>
      <c r="Z18" s="26"/>
      <c r="AA18" s="26"/>
      <c r="AB18" s="26"/>
      <c r="AC18" s="26"/>
    </row>
    <row r="19" spans="1:44" x14ac:dyDescent="0.25">
      <c r="A19" s="256"/>
      <c r="B19" s="25">
        <f t="shared" si="12"/>
        <v>0</v>
      </c>
      <c r="C19" s="257"/>
      <c r="D19" s="6"/>
      <c r="E19" s="1"/>
      <c r="F19" s="8"/>
      <c r="G19" s="235"/>
      <c r="H19" s="25">
        <f t="shared" si="13"/>
        <v>0</v>
      </c>
      <c r="I19" s="279"/>
      <c r="J19" s="6"/>
      <c r="K19" s="1"/>
      <c r="L19" s="194"/>
      <c r="M19" s="179">
        <f t="shared" si="14"/>
        <v>0</v>
      </c>
      <c r="N19" s="6"/>
      <c r="O19" s="1"/>
      <c r="P19" s="1"/>
      <c r="Q19" s="8"/>
      <c r="R19" s="25">
        <f t="shared" si="15"/>
        <v>0</v>
      </c>
      <c r="S19" s="6"/>
      <c r="T19" s="1"/>
      <c r="U19" s="1"/>
      <c r="V19" s="1"/>
      <c r="W19" s="94"/>
      <c r="X19" s="26"/>
      <c r="Y19" s="26"/>
      <c r="Z19" s="26"/>
      <c r="AA19" s="26"/>
      <c r="AB19" s="26"/>
      <c r="AC19" s="26"/>
    </row>
    <row r="20" spans="1:44" x14ac:dyDescent="0.25">
      <c r="A20" s="256"/>
      <c r="B20" s="25">
        <f t="shared" si="12"/>
        <v>0</v>
      </c>
      <c r="C20" s="257"/>
      <c r="D20" s="6"/>
      <c r="E20" s="1"/>
      <c r="F20" s="8"/>
      <c r="G20" s="235"/>
      <c r="H20" s="25">
        <f t="shared" si="13"/>
        <v>0</v>
      </c>
      <c r="I20" s="279"/>
      <c r="J20" s="6"/>
      <c r="K20" s="1"/>
      <c r="L20" s="194"/>
      <c r="M20" s="179">
        <f t="shared" si="14"/>
        <v>0</v>
      </c>
      <c r="N20" s="6"/>
      <c r="O20" s="1"/>
      <c r="P20" s="1"/>
      <c r="Q20" s="8"/>
      <c r="R20" s="25">
        <f t="shared" si="15"/>
        <v>0</v>
      </c>
      <c r="S20" s="6"/>
      <c r="T20" s="1"/>
      <c r="U20" s="1"/>
      <c r="V20" s="1"/>
      <c r="W20" s="94"/>
      <c r="X20" s="26"/>
      <c r="Y20" s="26"/>
      <c r="Z20" s="26"/>
      <c r="AA20" s="26"/>
      <c r="AB20" s="26"/>
      <c r="AC20" s="26"/>
    </row>
    <row r="21" spans="1:44" x14ac:dyDescent="0.25">
      <c r="A21" s="256"/>
      <c r="B21" s="25">
        <f t="shared" si="12"/>
        <v>0</v>
      </c>
      <c r="C21" s="257"/>
      <c r="D21" s="6"/>
      <c r="E21" s="1"/>
      <c r="F21" s="8"/>
      <c r="G21" s="235"/>
      <c r="H21" s="25">
        <f t="shared" si="13"/>
        <v>0</v>
      </c>
      <c r="I21" s="279"/>
      <c r="J21" s="6"/>
      <c r="K21" s="1"/>
      <c r="L21" s="194"/>
      <c r="M21" s="179">
        <f t="shared" si="14"/>
        <v>0</v>
      </c>
      <c r="N21" s="6"/>
      <c r="O21" s="1"/>
      <c r="P21" s="1"/>
      <c r="Q21" s="8"/>
      <c r="R21" s="25">
        <f t="shared" si="15"/>
        <v>0</v>
      </c>
      <c r="S21" s="6"/>
      <c r="T21" s="1"/>
      <c r="U21" s="1"/>
      <c r="V21" s="1"/>
      <c r="W21" s="94"/>
      <c r="X21" s="26"/>
      <c r="Y21" s="26"/>
      <c r="Z21" s="26"/>
      <c r="AA21" s="26"/>
      <c r="AB21" s="26"/>
      <c r="AC21" s="26"/>
    </row>
    <row r="22" spans="1:44" s="97" customFormat="1" ht="15.75" thickBot="1" x14ac:dyDescent="0.3">
      <c r="A22" s="253" t="s">
        <v>21</v>
      </c>
      <c r="B22" s="27">
        <f>SUM(B17:B21)</f>
        <v>0</v>
      </c>
      <c r="C22" s="254">
        <f t="shared" ref="C22:F22" si="16">SUM(C17:C21)</f>
        <v>0</v>
      </c>
      <c r="D22" s="28">
        <f t="shared" si="16"/>
        <v>0</v>
      </c>
      <c r="E22" s="29">
        <f t="shared" ref="E22" si="17">SUM(E17:E21)</f>
        <v>0</v>
      </c>
      <c r="F22" s="95">
        <f t="shared" si="16"/>
        <v>0</v>
      </c>
      <c r="G22" s="236"/>
      <c r="H22" s="27">
        <f>SUM(H17:H21)</f>
        <v>0</v>
      </c>
      <c r="I22" s="178">
        <f t="shared" ref="I22" si="18">SUM(I17:I21)</f>
        <v>0</v>
      </c>
      <c r="J22" s="28">
        <f t="shared" ref="J22" si="19">SUM(J17:J21)</f>
        <v>0</v>
      </c>
      <c r="K22" s="29">
        <f t="shared" ref="K22" si="20">SUM(K17:K21)</f>
        <v>0</v>
      </c>
      <c r="L22" s="193">
        <f t="shared" ref="L22" si="21">SUM(L17:L21)</f>
        <v>0</v>
      </c>
      <c r="M22" s="178">
        <f>SUM(M17:M21)</f>
        <v>0</v>
      </c>
      <c r="N22" s="28">
        <f t="shared" ref="N22" si="22">SUM(N17:N21)</f>
        <v>0</v>
      </c>
      <c r="O22" s="29">
        <f t="shared" ref="O22" si="23">SUM(O17:O21)</f>
        <v>0</v>
      </c>
      <c r="P22" s="29">
        <f t="shared" ref="P22" si="24">SUM(P17:P21)</f>
        <v>0</v>
      </c>
      <c r="Q22" s="95">
        <f t="shared" ref="Q22" si="25">SUM(Q17:Q21)</f>
        <v>0</v>
      </c>
      <c r="R22" s="27">
        <f>SUM(R17:R21)</f>
        <v>0</v>
      </c>
      <c r="S22" s="28">
        <f t="shared" ref="S22" si="26">SUM(S17:S21)</f>
        <v>0</v>
      </c>
      <c r="T22" s="29">
        <f t="shared" ref="T22" si="27">SUM(T17:T21)</f>
        <v>0</v>
      </c>
      <c r="U22" s="29">
        <f t="shared" ref="U22" si="28">SUM(U17:U21)</f>
        <v>0</v>
      </c>
      <c r="V22" s="29">
        <f t="shared" ref="V22" si="29">SUM(V17:V21)</f>
        <v>0</v>
      </c>
      <c r="W22" s="96"/>
      <c r="X22" s="29">
        <f t="shared" ref="X22:AB22" si="30">SUM(X17:X21)</f>
        <v>0</v>
      </c>
      <c r="Y22" s="29">
        <f t="shared" si="30"/>
        <v>0</v>
      </c>
      <c r="Z22" s="29">
        <f t="shared" si="30"/>
        <v>0</v>
      </c>
      <c r="AA22" s="29">
        <f t="shared" si="30"/>
        <v>0</v>
      </c>
      <c r="AB22" s="29">
        <f t="shared" si="30"/>
        <v>0</v>
      </c>
      <c r="AC22" s="29">
        <f>SUM(AC17:AC21)</f>
        <v>0</v>
      </c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1:44" x14ac:dyDescent="0.25">
      <c r="A23" s="255" t="s">
        <v>23</v>
      </c>
      <c r="B23" s="22" t="s">
        <v>20</v>
      </c>
      <c r="C23" s="250"/>
      <c r="D23" s="23"/>
      <c r="E23" s="24"/>
      <c r="F23" s="90"/>
      <c r="G23" s="234"/>
      <c r="H23" s="22" t="s">
        <v>20</v>
      </c>
      <c r="I23" s="176"/>
      <c r="J23" s="23"/>
      <c r="K23" s="24"/>
      <c r="L23" s="191"/>
      <c r="M23" s="176" t="s">
        <v>20</v>
      </c>
      <c r="N23" s="23"/>
      <c r="O23" s="24"/>
      <c r="P23" s="24"/>
      <c r="Q23" s="90"/>
      <c r="R23" s="22" t="s">
        <v>20</v>
      </c>
      <c r="S23" s="23"/>
      <c r="T23" s="24"/>
      <c r="U23" s="24"/>
      <c r="V23" s="24"/>
      <c r="W23" s="91"/>
      <c r="X23" s="24" t="s">
        <v>20</v>
      </c>
      <c r="Y23" s="24" t="s">
        <v>20</v>
      </c>
      <c r="Z23" s="24" t="s">
        <v>20</v>
      </c>
      <c r="AA23" s="24" t="s">
        <v>20</v>
      </c>
      <c r="AB23" s="24" t="s">
        <v>20</v>
      </c>
      <c r="AC23" s="24" t="s">
        <v>20</v>
      </c>
    </row>
    <row r="24" spans="1:44" x14ac:dyDescent="0.25">
      <c r="A24" s="256"/>
      <c r="B24" s="25">
        <f t="shared" ref="B24:B28" si="31">SUM(C24:F24)</f>
        <v>0</v>
      </c>
      <c r="C24" s="257"/>
      <c r="D24" s="6"/>
      <c r="E24" s="1"/>
      <c r="F24" s="8"/>
      <c r="G24" s="235"/>
      <c r="H24" s="25">
        <f t="shared" ref="H24:H28" si="32">SUM(I24:L24)</f>
        <v>0</v>
      </c>
      <c r="I24" s="279"/>
      <c r="J24" s="6"/>
      <c r="K24" s="1"/>
      <c r="L24" s="194"/>
      <c r="M24" s="179">
        <f t="shared" ref="M24:M28" si="33">SUM(N24:Q24)</f>
        <v>0</v>
      </c>
      <c r="N24" s="6"/>
      <c r="O24" s="1"/>
      <c r="P24" s="1"/>
      <c r="Q24" s="8"/>
      <c r="R24" s="25">
        <f t="shared" ref="R24:R28" si="34">SUM(S24:V24)</f>
        <v>0</v>
      </c>
      <c r="S24" s="6"/>
      <c r="T24" s="1"/>
      <c r="U24" s="1"/>
      <c r="V24" s="1"/>
      <c r="W24" s="94"/>
      <c r="X24" s="26"/>
      <c r="Y24" s="26"/>
      <c r="Z24" s="26"/>
      <c r="AA24" s="26"/>
      <c r="AB24" s="26"/>
      <c r="AC24" s="26"/>
    </row>
    <row r="25" spans="1:44" x14ac:dyDescent="0.25">
      <c r="A25" s="256"/>
      <c r="B25" s="25">
        <f t="shared" si="31"/>
        <v>0</v>
      </c>
      <c r="C25" s="257"/>
      <c r="D25" s="6"/>
      <c r="E25" s="1"/>
      <c r="F25" s="8"/>
      <c r="G25" s="235"/>
      <c r="H25" s="25">
        <f t="shared" si="32"/>
        <v>0</v>
      </c>
      <c r="I25" s="279"/>
      <c r="J25" s="6"/>
      <c r="K25" s="1"/>
      <c r="L25" s="194"/>
      <c r="M25" s="179">
        <f t="shared" si="33"/>
        <v>0</v>
      </c>
      <c r="N25" s="6"/>
      <c r="O25" s="1"/>
      <c r="P25" s="1"/>
      <c r="Q25" s="8"/>
      <c r="R25" s="25">
        <f t="shared" si="34"/>
        <v>0</v>
      </c>
      <c r="S25" s="6"/>
      <c r="T25" s="1"/>
      <c r="U25" s="1"/>
      <c r="V25" s="1"/>
      <c r="W25" s="94"/>
      <c r="X25" s="26"/>
      <c r="Y25" s="26"/>
      <c r="Z25" s="26"/>
      <c r="AA25" s="26"/>
      <c r="AB25" s="26"/>
      <c r="AC25" s="26"/>
    </row>
    <row r="26" spans="1:44" x14ac:dyDescent="0.25">
      <c r="A26" s="256"/>
      <c r="B26" s="25">
        <f t="shared" si="31"/>
        <v>0</v>
      </c>
      <c r="C26" s="257"/>
      <c r="D26" s="6"/>
      <c r="E26" s="1"/>
      <c r="F26" s="8"/>
      <c r="G26" s="235"/>
      <c r="H26" s="25">
        <f t="shared" si="32"/>
        <v>0</v>
      </c>
      <c r="I26" s="279"/>
      <c r="J26" s="6"/>
      <c r="K26" s="1"/>
      <c r="L26" s="194"/>
      <c r="M26" s="179">
        <f t="shared" si="33"/>
        <v>0</v>
      </c>
      <c r="N26" s="6"/>
      <c r="O26" s="1"/>
      <c r="P26" s="1"/>
      <c r="Q26" s="8"/>
      <c r="R26" s="25">
        <f t="shared" si="34"/>
        <v>0</v>
      </c>
      <c r="S26" s="6"/>
      <c r="T26" s="1"/>
      <c r="U26" s="1"/>
      <c r="V26" s="1"/>
      <c r="W26" s="94"/>
      <c r="X26" s="26"/>
      <c r="Y26" s="26"/>
      <c r="Z26" s="26"/>
      <c r="AA26" s="26"/>
      <c r="AB26" s="26"/>
      <c r="AC26" s="26"/>
    </row>
    <row r="27" spans="1:44" x14ac:dyDescent="0.25">
      <c r="A27" s="256"/>
      <c r="B27" s="25">
        <f t="shared" si="31"/>
        <v>0</v>
      </c>
      <c r="C27" s="257"/>
      <c r="D27" s="6"/>
      <c r="E27" s="1"/>
      <c r="F27" s="8"/>
      <c r="G27" s="235"/>
      <c r="H27" s="25">
        <f t="shared" si="32"/>
        <v>0</v>
      </c>
      <c r="I27" s="279"/>
      <c r="J27" s="6"/>
      <c r="K27" s="1"/>
      <c r="L27" s="194"/>
      <c r="M27" s="179">
        <f t="shared" si="33"/>
        <v>0</v>
      </c>
      <c r="N27" s="6"/>
      <c r="O27" s="1"/>
      <c r="P27" s="1"/>
      <c r="Q27" s="8"/>
      <c r="R27" s="25">
        <f t="shared" si="34"/>
        <v>0</v>
      </c>
      <c r="S27" s="6"/>
      <c r="T27" s="1"/>
      <c r="U27" s="1"/>
      <c r="V27" s="1"/>
      <c r="W27" s="94"/>
      <c r="X27" s="26"/>
      <c r="Y27" s="26"/>
      <c r="Z27" s="26"/>
      <c r="AA27" s="26"/>
      <c r="AB27" s="26"/>
      <c r="AC27" s="26"/>
    </row>
    <row r="28" spans="1:44" x14ac:dyDescent="0.25">
      <c r="A28" s="256"/>
      <c r="B28" s="25">
        <f t="shared" si="31"/>
        <v>0</v>
      </c>
      <c r="C28" s="257"/>
      <c r="D28" s="6"/>
      <c r="E28" s="1"/>
      <c r="F28" s="8"/>
      <c r="G28" s="235"/>
      <c r="H28" s="25">
        <f t="shared" si="32"/>
        <v>0</v>
      </c>
      <c r="I28" s="279"/>
      <c r="J28" s="6"/>
      <c r="K28" s="1"/>
      <c r="L28" s="194"/>
      <c r="M28" s="179">
        <f t="shared" si="33"/>
        <v>0</v>
      </c>
      <c r="N28" s="6"/>
      <c r="O28" s="1"/>
      <c r="P28" s="1"/>
      <c r="Q28" s="8"/>
      <c r="R28" s="25">
        <f t="shared" si="34"/>
        <v>0</v>
      </c>
      <c r="S28" s="6"/>
      <c r="T28" s="1"/>
      <c r="U28" s="1"/>
      <c r="V28" s="1"/>
      <c r="W28" s="94"/>
      <c r="X28" s="26"/>
      <c r="Y28" s="26"/>
      <c r="Z28" s="26"/>
      <c r="AA28" s="26"/>
      <c r="AB28" s="26"/>
      <c r="AC28" s="26"/>
    </row>
    <row r="29" spans="1:44" s="97" customFormat="1" ht="15.75" thickBot="1" x14ac:dyDescent="0.3">
      <c r="A29" s="258" t="s">
        <v>21</v>
      </c>
      <c r="B29" s="30">
        <f>SUM(B24:B28)</f>
        <v>0</v>
      </c>
      <c r="C29" s="259">
        <f t="shared" ref="C29:F29" si="35">SUM(C24:C28)</f>
        <v>0</v>
      </c>
      <c r="D29" s="31">
        <f t="shared" si="35"/>
        <v>0</v>
      </c>
      <c r="E29" s="32">
        <f t="shared" ref="E29" si="36">SUM(E24:E28)</f>
        <v>0</v>
      </c>
      <c r="F29" s="52">
        <f t="shared" si="35"/>
        <v>0</v>
      </c>
      <c r="G29" s="236"/>
      <c r="H29" s="30">
        <f>SUM(H24:H28)</f>
        <v>0</v>
      </c>
      <c r="I29" s="180">
        <f t="shared" ref="I29" si="37">SUM(I24:I28)</f>
        <v>0</v>
      </c>
      <c r="J29" s="31">
        <f t="shared" ref="J29" si="38">SUM(J24:J28)</f>
        <v>0</v>
      </c>
      <c r="K29" s="32">
        <f t="shared" ref="K29" si="39">SUM(K24:K28)</f>
        <v>0</v>
      </c>
      <c r="L29" s="195">
        <f t="shared" ref="L29" si="40">SUM(L24:L28)</f>
        <v>0</v>
      </c>
      <c r="M29" s="180">
        <f>SUM(M24:M28)</f>
        <v>0</v>
      </c>
      <c r="N29" s="31">
        <f t="shared" ref="N29" si="41">SUM(N24:N28)</f>
        <v>0</v>
      </c>
      <c r="O29" s="32">
        <f t="shared" ref="O29" si="42">SUM(O24:O28)</f>
        <v>0</v>
      </c>
      <c r="P29" s="32">
        <f t="shared" ref="P29" si="43">SUM(P24:P28)</f>
        <v>0</v>
      </c>
      <c r="Q29" s="52">
        <f t="shared" ref="Q29" si="44">SUM(Q24:Q28)</f>
        <v>0</v>
      </c>
      <c r="R29" s="30">
        <f>SUM(R24:R28)</f>
        <v>0</v>
      </c>
      <c r="S29" s="31">
        <f t="shared" ref="S29" si="45">SUM(S24:S28)</f>
        <v>0</v>
      </c>
      <c r="T29" s="32">
        <f t="shared" ref="T29" si="46">SUM(T24:T28)</f>
        <v>0</v>
      </c>
      <c r="U29" s="32">
        <f t="shared" ref="U29" si="47">SUM(U24:U28)</f>
        <v>0</v>
      </c>
      <c r="V29" s="32">
        <f t="shared" ref="V29" si="48">SUM(V24:V28)</f>
        <v>0</v>
      </c>
      <c r="W29" s="98"/>
      <c r="X29" s="32">
        <f t="shared" ref="X29:AB29" si="49">SUM(X24:X28)</f>
        <v>0</v>
      </c>
      <c r="Y29" s="32">
        <f t="shared" si="49"/>
        <v>0</v>
      </c>
      <c r="Z29" s="32">
        <f t="shared" si="49"/>
        <v>0</v>
      </c>
      <c r="AA29" s="32">
        <f t="shared" si="49"/>
        <v>0</v>
      </c>
      <c r="AB29" s="32">
        <f t="shared" si="49"/>
        <v>0</v>
      </c>
      <c r="AC29" s="32">
        <f>SUM(AC24:AC28)</f>
        <v>0</v>
      </c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1:44" x14ac:dyDescent="0.25">
      <c r="A30" s="249" t="s">
        <v>70</v>
      </c>
      <c r="B30" s="22">
        <f>SUM(C30:C30)</f>
        <v>0</v>
      </c>
      <c r="C30" s="260">
        <f>C8*0.15</f>
        <v>0</v>
      </c>
      <c r="D30" s="176">
        <f t="shared" ref="D30:F30" si="50">D8*0.15</f>
        <v>0</v>
      </c>
      <c r="E30" s="22">
        <f t="shared" si="50"/>
        <v>0</v>
      </c>
      <c r="F30" s="232">
        <f t="shared" si="50"/>
        <v>0</v>
      </c>
      <c r="G30" s="234"/>
      <c r="H30" s="22">
        <f>SUM(I30:I30)</f>
        <v>0</v>
      </c>
      <c r="I30" s="176">
        <f>I8*0.15</f>
        <v>0</v>
      </c>
      <c r="J30" s="23">
        <f t="shared" ref="J30:L30" si="51">J8*0.15</f>
        <v>0</v>
      </c>
      <c r="K30" s="23">
        <f t="shared" si="51"/>
        <v>0</v>
      </c>
      <c r="L30" s="196">
        <f t="shared" si="51"/>
        <v>0</v>
      </c>
      <c r="M30" s="176">
        <f>SUM(N30:Q30)</f>
        <v>0</v>
      </c>
      <c r="N30" s="23">
        <f>N8*0.15</f>
        <v>0</v>
      </c>
      <c r="O30" s="23">
        <f t="shared" ref="O30:Q30" si="52">O8*0.15</f>
        <v>0</v>
      </c>
      <c r="P30" s="23">
        <f t="shared" si="52"/>
        <v>0</v>
      </c>
      <c r="Q30" s="23">
        <f t="shared" si="52"/>
        <v>0</v>
      </c>
      <c r="R30" s="22" t="e">
        <f>SUM(#REF!)</f>
        <v>#REF!</v>
      </c>
      <c r="S30" s="23" t="e">
        <f>SUM(#REF!)</f>
        <v>#REF!</v>
      </c>
      <c r="T30" s="24" t="e">
        <f>SUM(#REF!)</f>
        <v>#REF!</v>
      </c>
      <c r="U30" s="24" t="e">
        <f>SUM(#REF!)</f>
        <v>#REF!</v>
      </c>
      <c r="V30" s="24" t="e">
        <f>SUM(#REF!)</f>
        <v>#REF!</v>
      </c>
      <c r="W30" s="91"/>
      <c r="X30" s="24" t="e">
        <f>SUM(#REF!)</f>
        <v>#REF!</v>
      </c>
      <c r="Y30" s="24" t="e">
        <f>SUM(#REF!)</f>
        <v>#REF!</v>
      </c>
      <c r="Z30" s="24" t="e">
        <f>SUM(#REF!)</f>
        <v>#REF!</v>
      </c>
      <c r="AA30" s="24" t="e">
        <f>SUM(#REF!)</f>
        <v>#REF!</v>
      </c>
      <c r="AB30" s="24" t="e">
        <f>SUM(#REF!)</f>
        <v>#REF!</v>
      </c>
      <c r="AC30" s="24" t="s">
        <v>20</v>
      </c>
    </row>
    <row r="31" spans="1:44" ht="16.5" thickBot="1" x14ac:dyDescent="0.3">
      <c r="A31" s="261" t="s">
        <v>12</v>
      </c>
      <c r="B31" s="40">
        <f>SUM(B8,B15,B22,B29,B30)</f>
        <v>0</v>
      </c>
      <c r="C31" s="262">
        <f t="shared" ref="C31:Q31" si="53">SUM(C8,C15,C22,C29,C30)</f>
        <v>0</v>
      </c>
      <c r="D31" s="181">
        <f t="shared" si="53"/>
        <v>0</v>
      </c>
      <c r="E31" s="40">
        <f t="shared" si="53"/>
        <v>0</v>
      </c>
      <c r="F31" s="233">
        <f t="shared" si="53"/>
        <v>0</v>
      </c>
      <c r="G31" s="237"/>
      <c r="H31" s="40">
        <f t="shared" si="53"/>
        <v>0</v>
      </c>
      <c r="I31" s="40">
        <f t="shared" si="53"/>
        <v>0</v>
      </c>
      <c r="J31" s="181">
        <f t="shared" si="53"/>
        <v>0</v>
      </c>
      <c r="K31" s="40">
        <f t="shared" si="53"/>
        <v>0</v>
      </c>
      <c r="L31" s="197">
        <f t="shared" si="53"/>
        <v>0</v>
      </c>
      <c r="M31" s="181">
        <f t="shared" si="53"/>
        <v>0</v>
      </c>
      <c r="N31" s="40">
        <f>SUM(N8,N15,N22,N29,N30)</f>
        <v>0</v>
      </c>
      <c r="O31" s="40">
        <f t="shared" si="53"/>
        <v>0</v>
      </c>
      <c r="P31" s="40">
        <f t="shared" si="53"/>
        <v>0</v>
      </c>
      <c r="Q31" s="40">
        <f t="shared" si="53"/>
        <v>0</v>
      </c>
      <c r="R31" s="40" t="e">
        <f>SUM(#REF!-#REF!)</f>
        <v>#REF!</v>
      </c>
      <c r="S31" s="41" t="e">
        <f>SUM(#REF!-#REF!)</f>
        <v>#REF!</v>
      </c>
      <c r="T31" s="42" t="e">
        <f>SUM(#REF!-#REF!)</f>
        <v>#REF!</v>
      </c>
      <c r="U31" s="42" t="e">
        <f>SUM(#REF!-#REF!)</f>
        <v>#REF!</v>
      </c>
      <c r="V31" s="42" t="e">
        <f>SUM(#REF!-#REF!)</f>
        <v>#REF!</v>
      </c>
      <c r="W31" s="101"/>
      <c r="X31" s="42" t="e">
        <f>SUM(#REF!-#REF!)</f>
        <v>#REF!</v>
      </c>
      <c r="Y31" s="42" t="e">
        <f>SUM(#REF!-#REF!)</f>
        <v>#REF!</v>
      </c>
      <c r="Z31" s="42" t="e">
        <f>SUM(#REF!-#REF!)</f>
        <v>#REF!</v>
      </c>
      <c r="AA31" s="42" t="e">
        <f>SUM(#REF!-#REF!)</f>
        <v>#REF!</v>
      </c>
      <c r="AB31" s="42" t="e">
        <f>SUM(#REF!-#REF!)</f>
        <v>#REF!</v>
      </c>
      <c r="AC31" s="42" t="e">
        <f>SUM(#REF!-#REF!)</f>
        <v>#REF!</v>
      </c>
    </row>
    <row r="32" spans="1:44" x14ac:dyDescent="0.25">
      <c r="A32" s="272" t="s">
        <v>48</v>
      </c>
      <c r="B32" s="43" t="s">
        <v>20</v>
      </c>
      <c r="C32" s="263"/>
      <c r="D32" s="44"/>
      <c r="E32" s="45"/>
      <c r="F32" s="102"/>
      <c r="G32" s="236"/>
      <c r="H32" s="43" t="s">
        <v>20</v>
      </c>
      <c r="I32" s="182"/>
      <c r="J32" s="44"/>
      <c r="K32" s="45"/>
      <c r="L32" s="198"/>
      <c r="M32" s="182" t="s">
        <v>20</v>
      </c>
      <c r="N32" s="44"/>
      <c r="O32" s="45"/>
      <c r="P32" s="45"/>
      <c r="Q32" s="102"/>
      <c r="R32" s="43" t="s">
        <v>20</v>
      </c>
      <c r="S32" s="44"/>
      <c r="T32" s="45"/>
      <c r="U32" s="45"/>
      <c r="V32" s="45"/>
      <c r="W32" s="103"/>
      <c r="X32" s="45" t="s">
        <v>20</v>
      </c>
      <c r="Y32" s="45" t="s">
        <v>20</v>
      </c>
      <c r="Z32" s="45" t="s">
        <v>20</v>
      </c>
      <c r="AA32" s="45" t="s">
        <v>20</v>
      </c>
      <c r="AB32" s="45" t="s">
        <v>20</v>
      </c>
      <c r="AC32" s="45" t="s">
        <v>20</v>
      </c>
    </row>
    <row r="33" spans="1:44" ht="16.5" thickBot="1" x14ac:dyDescent="0.3">
      <c r="A33" s="264" t="s">
        <v>55</v>
      </c>
      <c r="B33" s="37">
        <f>B48</f>
        <v>0</v>
      </c>
      <c r="C33" s="265">
        <f>C48</f>
        <v>0</v>
      </c>
      <c r="D33" s="38" t="e">
        <f>#REF!+#REF!</f>
        <v>#REF!</v>
      </c>
      <c r="E33" s="39" t="e">
        <f>#REF!+#REF!</f>
        <v>#REF!</v>
      </c>
      <c r="F33" s="99" t="e">
        <f>#REF!+#REF!</f>
        <v>#REF!</v>
      </c>
      <c r="G33" s="237"/>
      <c r="H33" s="37">
        <f>H48</f>
        <v>0</v>
      </c>
      <c r="I33" s="183">
        <f>I48</f>
        <v>0</v>
      </c>
      <c r="J33" s="38" t="e">
        <f>#REF!+#REF!</f>
        <v>#REF!</v>
      </c>
      <c r="K33" s="39" t="e">
        <f>#REF!+#REF!</f>
        <v>#REF!</v>
      </c>
      <c r="L33" s="132" t="e">
        <f>#REF!+#REF!</f>
        <v>#REF!</v>
      </c>
      <c r="M33" s="183" t="e">
        <f>#REF!+#REF!</f>
        <v>#REF!</v>
      </c>
      <c r="N33" s="38" t="e">
        <f>#REF!+#REF!</f>
        <v>#REF!</v>
      </c>
      <c r="O33" s="39" t="e">
        <f>#REF!+#REF!</f>
        <v>#REF!</v>
      </c>
      <c r="P33" s="39" t="e">
        <f>#REF!+#REF!</f>
        <v>#REF!</v>
      </c>
      <c r="Q33" s="99" t="e">
        <f>#REF!+#REF!</f>
        <v>#REF!</v>
      </c>
      <c r="R33" s="37" t="e">
        <f>#REF!+#REF!</f>
        <v>#REF!</v>
      </c>
      <c r="S33" s="38" t="e">
        <f>#REF!+#REF!</f>
        <v>#REF!</v>
      </c>
      <c r="T33" s="39" t="e">
        <f>#REF!+#REF!</f>
        <v>#REF!</v>
      </c>
      <c r="U33" s="39" t="e">
        <f>#REF!+#REF!</f>
        <v>#REF!</v>
      </c>
      <c r="V33" s="39" t="e">
        <f>#REF!+#REF!</f>
        <v>#REF!</v>
      </c>
      <c r="W33" s="100"/>
      <c r="X33" s="39" t="e">
        <f>#REF!+#REF!</f>
        <v>#REF!</v>
      </c>
      <c r="Y33" s="39" t="e">
        <f>#REF!+#REF!</f>
        <v>#REF!</v>
      </c>
      <c r="Z33" s="39" t="e">
        <f>#REF!+#REF!</f>
        <v>#REF!</v>
      </c>
      <c r="AA33" s="39" t="e">
        <f>#REF!+#REF!</f>
        <v>#REF!</v>
      </c>
      <c r="AB33" s="39" t="e">
        <f>#REF!+#REF!</f>
        <v>#REF!</v>
      </c>
      <c r="AC33" s="39" t="e">
        <f>#REF!+#REF!</f>
        <v>#REF!</v>
      </c>
    </row>
    <row r="34" spans="1:44" ht="20.25" thickBot="1" x14ac:dyDescent="0.3">
      <c r="A34" s="266" t="s">
        <v>13</v>
      </c>
      <c r="B34" s="46">
        <f>B31+B33</f>
        <v>0</v>
      </c>
      <c r="C34" s="267">
        <f>C31+C33</f>
        <v>0</v>
      </c>
      <c r="D34" s="47" t="e">
        <f>D31+D33</f>
        <v>#REF!</v>
      </c>
      <c r="E34" s="48" t="e">
        <f>E31+E33</f>
        <v>#REF!</v>
      </c>
      <c r="F34" s="104" t="e">
        <f>F31+F33</f>
        <v>#REF!</v>
      </c>
      <c r="G34" s="238"/>
      <c r="H34" s="46">
        <f t="shared" ref="H34:V34" si="54">H31+H33</f>
        <v>0</v>
      </c>
      <c r="I34" s="184">
        <f t="shared" si="54"/>
        <v>0</v>
      </c>
      <c r="J34" s="47" t="e">
        <f t="shared" si="54"/>
        <v>#REF!</v>
      </c>
      <c r="K34" s="48" t="e">
        <f t="shared" si="54"/>
        <v>#REF!</v>
      </c>
      <c r="L34" s="199" t="e">
        <f t="shared" si="54"/>
        <v>#REF!</v>
      </c>
      <c r="M34" s="184" t="e">
        <f t="shared" si="54"/>
        <v>#REF!</v>
      </c>
      <c r="N34" s="47" t="e">
        <f t="shared" si="54"/>
        <v>#REF!</v>
      </c>
      <c r="O34" s="48" t="e">
        <f t="shared" si="54"/>
        <v>#REF!</v>
      </c>
      <c r="P34" s="48" t="e">
        <f t="shared" si="54"/>
        <v>#REF!</v>
      </c>
      <c r="Q34" s="104" t="e">
        <f t="shared" si="54"/>
        <v>#REF!</v>
      </c>
      <c r="R34" s="46" t="e">
        <f t="shared" si="54"/>
        <v>#REF!</v>
      </c>
      <c r="S34" s="47" t="e">
        <f t="shared" si="54"/>
        <v>#REF!</v>
      </c>
      <c r="T34" s="48" t="e">
        <f t="shared" si="54"/>
        <v>#REF!</v>
      </c>
      <c r="U34" s="48" t="e">
        <f t="shared" si="54"/>
        <v>#REF!</v>
      </c>
      <c r="V34" s="48" t="e">
        <f t="shared" si="54"/>
        <v>#REF!</v>
      </c>
      <c r="W34" s="105"/>
      <c r="X34" s="48" t="e">
        <f t="shared" ref="X34:AC34" si="55">X31+X33</f>
        <v>#REF!</v>
      </c>
      <c r="Y34" s="48" t="e">
        <f t="shared" si="55"/>
        <v>#REF!</v>
      </c>
      <c r="Z34" s="48" t="e">
        <f t="shared" si="55"/>
        <v>#REF!</v>
      </c>
      <c r="AA34" s="48" t="e">
        <f t="shared" si="55"/>
        <v>#REF!</v>
      </c>
      <c r="AB34" s="48" t="e">
        <f t="shared" si="55"/>
        <v>#REF!</v>
      </c>
      <c r="AC34" s="48" t="e">
        <f t="shared" si="55"/>
        <v>#REF!</v>
      </c>
    </row>
    <row r="35" spans="1:44" ht="24" thickBot="1" x14ac:dyDescent="0.35">
      <c r="A35" s="268" t="s">
        <v>14</v>
      </c>
      <c r="B35" s="106" t="str">
        <f>B5</f>
        <v>Totalt Partner 2</v>
      </c>
      <c r="C35" s="269"/>
      <c r="D35" s="50"/>
      <c r="E35" s="51"/>
      <c r="F35" s="107"/>
      <c r="G35" s="239"/>
      <c r="H35" s="106" t="str">
        <f>H5</f>
        <v>Totalt Partner 3</v>
      </c>
      <c r="I35" s="280"/>
      <c r="J35" s="50"/>
      <c r="K35" s="51"/>
      <c r="L35" s="140"/>
      <c r="M35" s="185" t="str">
        <f>M5</f>
        <v>Totalt Partner 4</v>
      </c>
      <c r="N35" s="50"/>
      <c r="O35" s="51"/>
      <c r="P35" s="51"/>
      <c r="Q35" s="107"/>
      <c r="R35" s="106" t="str">
        <f>R5</f>
        <v>Totalt Partner 5</v>
      </c>
      <c r="S35" s="50"/>
      <c r="T35" s="51"/>
      <c r="U35" s="51"/>
      <c r="V35" s="51"/>
      <c r="W35" s="108"/>
      <c r="X35" s="51" t="str">
        <f t="shared" ref="X35:AC35" si="56">X5</f>
        <v>Partner 5</v>
      </c>
      <c r="Y35" s="51" t="str">
        <f t="shared" si="56"/>
        <v>Partner 6</v>
      </c>
      <c r="Z35" s="51" t="str">
        <f t="shared" si="56"/>
        <v>Partner 7</v>
      </c>
      <c r="AA35" s="51" t="str">
        <f t="shared" si="56"/>
        <v>Partner 8</v>
      </c>
      <c r="AB35" s="51" t="str">
        <f t="shared" si="56"/>
        <v>Partner 9</v>
      </c>
      <c r="AC35" s="51" t="str">
        <f t="shared" si="56"/>
        <v>Partner 10</v>
      </c>
    </row>
    <row r="36" spans="1:44" x14ac:dyDescent="0.25">
      <c r="A36" s="249" t="s">
        <v>49</v>
      </c>
      <c r="B36" s="22" t="s">
        <v>20</v>
      </c>
      <c r="C36" s="250"/>
      <c r="D36" s="23"/>
      <c r="E36" s="24"/>
      <c r="F36" s="90"/>
      <c r="G36" s="234"/>
      <c r="H36" s="22" t="s">
        <v>20</v>
      </c>
      <c r="I36" s="176"/>
      <c r="J36" s="23"/>
      <c r="K36" s="24"/>
      <c r="L36" s="191"/>
      <c r="M36" s="176" t="s">
        <v>20</v>
      </c>
      <c r="N36" s="23"/>
      <c r="O36" s="24"/>
      <c r="P36" s="24"/>
      <c r="Q36" s="90"/>
      <c r="R36" s="22" t="s">
        <v>20</v>
      </c>
      <c r="S36" s="23"/>
      <c r="T36" s="24"/>
      <c r="U36" s="24"/>
      <c r="V36" s="24"/>
      <c r="W36" s="91"/>
      <c r="X36" s="24" t="s">
        <v>20</v>
      </c>
      <c r="Y36" s="24" t="s">
        <v>20</v>
      </c>
      <c r="Z36" s="24" t="s">
        <v>20</v>
      </c>
      <c r="AA36" s="24" t="s">
        <v>20</v>
      </c>
      <c r="AB36" s="24" t="s">
        <v>20</v>
      </c>
      <c r="AC36" s="24" t="s">
        <v>20</v>
      </c>
    </row>
    <row r="37" spans="1:44" x14ac:dyDescent="0.25">
      <c r="A37" s="270"/>
      <c r="B37" s="25">
        <f>SUM(C37:F37)</f>
        <v>0</v>
      </c>
      <c r="C37" s="257"/>
      <c r="D37" s="6"/>
      <c r="E37" s="1"/>
      <c r="F37" s="8"/>
      <c r="G37" s="235"/>
      <c r="H37" s="25">
        <f>SUM(I37:L37)</f>
        <v>0</v>
      </c>
      <c r="I37" s="279"/>
      <c r="J37" s="6"/>
      <c r="K37" s="1"/>
      <c r="L37" s="194"/>
      <c r="M37" s="179">
        <f>SUM(N37:Q37)</f>
        <v>0</v>
      </c>
      <c r="N37" s="6"/>
      <c r="O37" s="1"/>
      <c r="P37" s="1"/>
      <c r="Q37" s="8"/>
      <c r="R37" s="25">
        <f>SUM(S37:V37)</f>
        <v>0</v>
      </c>
      <c r="S37" s="6"/>
      <c r="T37" s="1"/>
      <c r="U37" s="1"/>
      <c r="V37" s="1"/>
      <c r="W37" s="94"/>
      <c r="X37" s="26"/>
      <c r="Y37" s="26"/>
      <c r="Z37" s="26"/>
      <c r="AA37" s="26"/>
      <c r="AB37" s="26"/>
      <c r="AC37" s="26"/>
    </row>
    <row r="38" spans="1:44" x14ac:dyDescent="0.25">
      <c r="A38" s="270"/>
      <c r="B38" s="25">
        <f t="shared" ref="B38:B40" si="57">SUM(C38:F38)</f>
        <v>0</v>
      </c>
      <c r="C38" s="257"/>
      <c r="D38" s="6"/>
      <c r="E38" s="1"/>
      <c r="F38" s="8"/>
      <c r="G38" s="235"/>
      <c r="H38" s="25">
        <f t="shared" ref="H38:H40" si="58">SUM(I38:L38)</f>
        <v>0</v>
      </c>
      <c r="I38" s="279"/>
      <c r="J38" s="6"/>
      <c r="K38" s="1"/>
      <c r="L38" s="194"/>
      <c r="M38" s="179">
        <f t="shared" ref="M38:M40" si="59">SUM(N38:Q38)</f>
        <v>0</v>
      </c>
      <c r="N38" s="6"/>
      <c r="O38" s="1"/>
      <c r="P38" s="1"/>
      <c r="Q38" s="8"/>
      <c r="R38" s="25">
        <f t="shared" ref="R38:R40" si="60">SUM(S38:V38)</f>
        <v>0</v>
      </c>
      <c r="S38" s="6"/>
      <c r="T38" s="1"/>
      <c r="U38" s="1"/>
      <c r="V38" s="1"/>
      <c r="W38" s="94"/>
      <c r="X38" s="26"/>
      <c r="Y38" s="26"/>
      <c r="Z38" s="26"/>
      <c r="AA38" s="26"/>
      <c r="AB38" s="26"/>
      <c r="AC38" s="26"/>
    </row>
    <row r="39" spans="1:44" x14ac:dyDescent="0.25">
      <c r="A39" s="270"/>
      <c r="B39" s="25">
        <f t="shared" si="57"/>
        <v>0</v>
      </c>
      <c r="C39" s="257"/>
      <c r="D39" s="6"/>
      <c r="E39" s="1"/>
      <c r="F39" s="8"/>
      <c r="G39" s="235"/>
      <c r="H39" s="25">
        <f t="shared" si="58"/>
        <v>0</v>
      </c>
      <c r="I39" s="279"/>
      <c r="J39" s="6"/>
      <c r="K39" s="1"/>
      <c r="L39" s="194"/>
      <c r="M39" s="179">
        <f t="shared" si="59"/>
        <v>0</v>
      </c>
      <c r="N39" s="6"/>
      <c r="O39" s="1"/>
      <c r="P39" s="1"/>
      <c r="Q39" s="8"/>
      <c r="R39" s="25">
        <f t="shared" si="60"/>
        <v>0</v>
      </c>
      <c r="S39" s="6"/>
      <c r="T39" s="1"/>
      <c r="U39" s="1"/>
      <c r="V39" s="1"/>
      <c r="W39" s="94"/>
      <c r="X39" s="26"/>
      <c r="Y39" s="26"/>
      <c r="Z39" s="26"/>
      <c r="AA39" s="26"/>
      <c r="AB39" s="26"/>
      <c r="AC39" s="26"/>
    </row>
    <row r="40" spans="1:44" x14ac:dyDescent="0.25">
      <c r="A40" s="270"/>
      <c r="B40" s="25">
        <f t="shared" si="57"/>
        <v>0</v>
      </c>
      <c r="C40" s="257"/>
      <c r="D40" s="6"/>
      <c r="E40" s="1"/>
      <c r="F40" s="8"/>
      <c r="G40" s="235"/>
      <c r="H40" s="25">
        <f t="shared" si="58"/>
        <v>0</v>
      </c>
      <c r="I40" s="279"/>
      <c r="J40" s="6"/>
      <c r="K40" s="1"/>
      <c r="L40" s="194"/>
      <c r="M40" s="179">
        <f t="shared" si="59"/>
        <v>0</v>
      </c>
      <c r="N40" s="6"/>
      <c r="O40" s="1"/>
      <c r="P40" s="1"/>
      <c r="Q40" s="8"/>
      <c r="R40" s="25">
        <f t="shared" si="60"/>
        <v>0</v>
      </c>
      <c r="S40" s="6"/>
      <c r="T40" s="1"/>
      <c r="U40" s="1"/>
      <c r="V40" s="1"/>
      <c r="W40" s="94"/>
      <c r="X40" s="26"/>
      <c r="Y40" s="26"/>
      <c r="Z40" s="26"/>
      <c r="AA40" s="26"/>
      <c r="AB40" s="26"/>
      <c r="AC40" s="26"/>
    </row>
    <row r="41" spans="1:44" s="97" customFormat="1" x14ac:dyDescent="0.25">
      <c r="A41" s="271" t="s">
        <v>21</v>
      </c>
      <c r="B41" s="30">
        <f t="shared" ref="B41:V41" si="61">SUM(B37:B40)</f>
        <v>0</v>
      </c>
      <c r="C41" s="259">
        <f t="shared" si="61"/>
        <v>0</v>
      </c>
      <c r="D41" s="31">
        <f t="shared" si="61"/>
        <v>0</v>
      </c>
      <c r="E41" s="32">
        <f t="shared" si="61"/>
        <v>0</v>
      </c>
      <c r="F41" s="52">
        <f t="shared" si="61"/>
        <v>0</v>
      </c>
      <c r="G41" s="236"/>
      <c r="H41" s="30">
        <f t="shared" si="61"/>
        <v>0</v>
      </c>
      <c r="I41" s="180">
        <f t="shared" si="61"/>
        <v>0</v>
      </c>
      <c r="J41" s="31">
        <f t="shared" si="61"/>
        <v>0</v>
      </c>
      <c r="K41" s="32">
        <f t="shared" si="61"/>
        <v>0</v>
      </c>
      <c r="L41" s="195">
        <f t="shared" si="61"/>
        <v>0</v>
      </c>
      <c r="M41" s="180">
        <f t="shared" si="61"/>
        <v>0</v>
      </c>
      <c r="N41" s="31">
        <f t="shared" si="61"/>
        <v>0</v>
      </c>
      <c r="O41" s="32">
        <f t="shared" si="61"/>
        <v>0</v>
      </c>
      <c r="P41" s="32">
        <f t="shared" si="61"/>
        <v>0</v>
      </c>
      <c r="Q41" s="52">
        <f t="shared" si="61"/>
        <v>0</v>
      </c>
      <c r="R41" s="30">
        <f t="shared" si="61"/>
        <v>0</v>
      </c>
      <c r="S41" s="31">
        <f t="shared" si="61"/>
        <v>0</v>
      </c>
      <c r="T41" s="32">
        <f t="shared" si="61"/>
        <v>0</v>
      </c>
      <c r="U41" s="32">
        <f t="shared" si="61"/>
        <v>0</v>
      </c>
      <c r="V41" s="32">
        <f t="shared" si="61"/>
        <v>0</v>
      </c>
      <c r="W41" s="98"/>
      <c r="X41" s="32">
        <f t="shared" ref="X41:AC41" si="62">SUM(X37:X40)</f>
        <v>0</v>
      </c>
      <c r="Y41" s="32">
        <f t="shared" si="62"/>
        <v>0</v>
      </c>
      <c r="Z41" s="32">
        <f t="shared" si="62"/>
        <v>0</v>
      </c>
      <c r="AA41" s="32">
        <f t="shared" si="62"/>
        <v>0</v>
      </c>
      <c r="AB41" s="32">
        <f t="shared" si="62"/>
        <v>0</v>
      </c>
      <c r="AC41" s="32">
        <f t="shared" si="62"/>
        <v>0</v>
      </c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</row>
    <row r="42" spans="1:44" x14ac:dyDescent="0.25">
      <c r="A42" s="272" t="s">
        <v>48</v>
      </c>
      <c r="B42" s="53" t="s">
        <v>20</v>
      </c>
      <c r="C42" s="273"/>
      <c r="D42" s="54"/>
      <c r="E42" s="55"/>
      <c r="F42" s="109"/>
      <c r="G42" s="234"/>
      <c r="H42" s="53" t="s">
        <v>20</v>
      </c>
      <c r="I42" s="186"/>
      <c r="J42" s="54"/>
      <c r="K42" s="55"/>
      <c r="L42" s="200"/>
      <c r="M42" s="186" t="s">
        <v>20</v>
      </c>
      <c r="N42" s="54"/>
      <c r="O42" s="55"/>
      <c r="P42" s="55"/>
      <c r="Q42" s="109"/>
      <c r="R42" s="53" t="s">
        <v>20</v>
      </c>
      <c r="S42" s="54"/>
      <c r="T42" s="55"/>
      <c r="U42" s="55"/>
      <c r="V42" s="55"/>
      <c r="W42" s="110"/>
      <c r="X42" s="55" t="s">
        <v>20</v>
      </c>
      <c r="Y42" s="55" t="s">
        <v>20</v>
      </c>
      <c r="Z42" s="55" t="s">
        <v>20</v>
      </c>
      <c r="AA42" s="55" t="s">
        <v>20</v>
      </c>
      <c r="AB42" s="55" t="s">
        <v>20</v>
      </c>
      <c r="AC42" s="55" t="s">
        <v>20</v>
      </c>
    </row>
    <row r="43" spans="1:44" x14ac:dyDescent="0.25">
      <c r="A43" s="270"/>
      <c r="B43" s="25">
        <f>SUM(C43:F43)</f>
        <v>0</v>
      </c>
      <c r="C43" s="257"/>
      <c r="D43" s="6"/>
      <c r="E43" s="1"/>
      <c r="F43" s="8"/>
      <c r="G43" s="235"/>
      <c r="H43" s="25">
        <f>SUM(I43:L43)</f>
        <v>0</v>
      </c>
      <c r="I43" s="279"/>
      <c r="J43" s="6"/>
      <c r="K43" s="1"/>
      <c r="L43" s="194"/>
      <c r="M43" s="179">
        <f>SUM(N43:Q43)</f>
        <v>0</v>
      </c>
      <c r="N43" s="6"/>
      <c r="O43" s="1"/>
      <c r="P43" s="1"/>
      <c r="Q43" s="8"/>
      <c r="R43" s="25">
        <f>SUM(S43:V43)</f>
        <v>0</v>
      </c>
      <c r="S43" s="6"/>
      <c r="T43" s="1"/>
      <c r="U43" s="1"/>
      <c r="V43" s="1"/>
      <c r="W43" s="94"/>
      <c r="X43" s="26"/>
      <c r="Y43" s="26"/>
      <c r="Z43" s="26"/>
      <c r="AA43" s="26"/>
      <c r="AB43" s="26"/>
      <c r="AC43" s="26"/>
    </row>
    <row r="44" spans="1:44" x14ac:dyDescent="0.25">
      <c r="A44" s="270"/>
      <c r="B44" s="25">
        <f t="shared" ref="B44:B47" si="63">SUM(C44:F44)</f>
        <v>0</v>
      </c>
      <c r="C44" s="257"/>
      <c r="D44" s="6"/>
      <c r="E44" s="1"/>
      <c r="F44" s="8"/>
      <c r="G44" s="235"/>
      <c r="H44" s="25">
        <f t="shared" ref="H44:H47" si="64">SUM(I44:L44)</f>
        <v>0</v>
      </c>
      <c r="I44" s="279"/>
      <c r="J44" s="6"/>
      <c r="K44" s="1"/>
      <c r="L44" s="194"/>
      <c r="M44" s="179">
        <f t="shared" ref="M44:M47" si="65">SUM(N44:Q44)</f>
        <v>0</v>
      </c>
      <c r="N44" s="6"/>
      <c r="O44" s="1"/>
      <c r="P44" s="1"/>
      <c r="Q44" s="8"/>
      <c r="R44" s="25">
        <f t="shared" ref="R44:R47" si="66">SUM(S44:V44)</f>
        <v>0</v>
      </c>
      <c r="S44" s="6"/>
      <c r="T44" s="1"/>
      <c r="U44" s="1"/>
      <c r="V44" s="1"/>
      <c r="W44" s="94"/>
      <c r="X44" s="26"/>
      <c r="Y44" s="26"/>
      <c r="Z44" s="26"/>
      <c r="AA44" s="26"/>
      <c r="AB44" s="26"/>
      <c r="AC44" s="26"/>
    </row>
    <row r="45" spans="1:44" x14ac:dyDescent="0.25">
      <c r="A45" s="270"/>
      <c r="B45" s="25">
        <f t="shared" si="63"/>
        <v>0</v>
      </c>
      <c r="C45" s="257"/>
      <c r="D45" s="6"/>
      <c r="E45" s="1"/>
      <c r="F45" s="8"/>
      <c r="G45" s="235"/>
      <c r="H45" s="25">
        <f t="shared" si="64"/>
        <v>0</v>
      </c>
      <c r="I45" s="279"/>
      <c r="J45" s="6"/>
      <c r="K45" s="1"/>
      <c r="L45" s="194"/>
      <c r="M45" s="179">
        <f t="shared" si="65"/>
        <v>0</v>
      </c>
      <c r="N45" s="6"/>
      <c r="O45" s="1"/>
      <c r="P45" s="1"/>
      <c r="Q45" s="8"/>
      <c r="R45" s="25">
        <f t="shared" si="66"/>
        <v>0</v>
      </c>
      <c r="S45" s="6"/>
      <c r="T45" s="1"/>
      <c r="U45" s="1"/>
      <c r="V45" s="1"/>
      <c r="W45" s="94"/>
      <c r="X45" s="26"/>
      <c r="Y45" s="26"/>
      <c r="Z45" s="26"/>
      <c r="AA45" s="26"/>
      <c r="AB45" s="26"/>
      <c r="AC45" s="26"/>
    </row>
    <row r="46" spans="1:44" x14ac:dyDescent="0.25">
      <c r="A46" s="270"/>
      <c r="B46" s="25">
        <f t="shared" si="63"/>
        <v>0</v>
      </c>
      <c r="C46" s="257"/>
      <c r="D46" s="6"/>
      <c r="E46" s="1"/>
      <c r="F46" s="8"/>
      <c r="G46" s="235"/>
      <c r="H46" s="25">
        <f t="shared" si="64"/>
        <v>0</v>
      </c>
      <c r="I46" s="279"/>
      <c r="J46" s="6"/>
      <c r="K46" s="1"/>
      <c r="L46" s="194"/>
      <c r="M46" s="179">
        <f t="shared" si="65"/>
        <v>0</v>
      </c>
      <c r="N46" s="6"/>
      <c r="O46" s="1"/>
      <c r="P46" s="1"/>
      <c r="Q46" s="8"/>
      <c r="R46" s="25">
        <f t="shared" si="66"/>
        <v>0</v>
      </c>
      <c r="S46" s="6"/>
      <c r="T46" s="1"/>
      <c r="U46" s="1"/>
      <c r="V46" s="1"/>
      <c r="W46" s="94"/>
      <c r="X46" s="26"/>
      <c r="Y46" s="26"/>
      <c r="Z46" s="26"/>
      <c r="AA46" s="26"/>
      <c r="AB46" s="26"/>
      <c r="AC46" s="26"/>
    </row>
    <row r="47" spans="1:44" x14ac:dyDescent="0.25">
      <c r="A47" s="270"/>
      <c r="B47" s="25">
        <f t="shared" si="63"/>
        <v>0</v>
      </c>
      <c r="C47" s="257"/>
      <c r="D47" s="6"/>
      <c r="E47" s="1"/>
      <c r="F47" s="8"/>
      <c r="G47" s="235"/>
      <c r="H47" s="25">
        <f t="shared" si="64"/>
        <v>0</v>
      </c>
      <c r="I47" s="279"/>
      <c r="J47" s="6"/>
      <c r="K47" s="1"/>
      <c r="L47" s="194"/>
      <c r="M47" s="179">
        <f t="shared" si="65"/>
        <v>0</v>
      </c>
      <c r="N47" s="6"/>
      <c r="O47" s="1"/>
      <c r="P47" s="1"/>
      <c r="Q47" s="8"/>
      <c r="R47" s="25">
        <f t="shared" si="66"/>
        <v>0</v>
      </c>
      <c r="S47" s="6"/>
      <c r="T47" s="1"/>
      <c r="U47" s="1"/>
      <c r="V47" s="1"/>
      <c r="W47" s="94"/>
      <c r="X47" s="26"/>
      <c r="Y47" s="26"/>
      <c r="Z47" s="26"/>
      <c r="AA47" s="26"/>
      <c r="AB47" s="26"/>
      <c r="AC47" s="26"/>
    </row>
    <row r="48" spans="1:44" s="97" customFormat="1" x14ac:dyDescent="0.25">
      <c r="A48" s="271" t="s">
        <v>21</v>
      </c>
      <c r="B48" s="30">
        <f>SUM(B43:B47)</f>
        <v>0</v>
      </c>
      <c r="C48" s="259">
        <f t="shared" ref="C48:F48" si="67">SUM(C43:C47)</f>
        <v>0</v>
      </c>
      <c r="D48" s="31">
        <f t="shared" si="67"/>
        <v>0</v>
      </c>
      <c r="E48" s="32">
        <f t="shared" ref="E48" si="68">SUM(E43:E47)</f>
        <v>0</v>
      </c>
      <c r="F48" s="52">
        <f t="shared" si="67"/>
        <v>0</v>
      </c>
      <c r="G48" s="236"/>
      <c r="H48" s="30">
        <f>SUM(H43:H47)</f>
        <v>0</v>
      </c>
      <c r="I48" s="180">
        <f t="shared" ref="I48" si="69">SUM(I43:I47)</f>
        <v>0</v>
      </c>
      <c r="J48" s="31">
        <f t="shared" ref="J48" si="70">SUM(J43:J47)</f>
        <v>0</v>
      </c>
      <c r="K48" s="32">
        <f t="shared" ref="K48" si="71">SUM(K43:K47)</f>
        <v>0</v>
      </c>
      <c r="L48" s="195">
        <f t="shared" ref="L48" si="72">SUM(L43:L47)</f>
        <v>0</v>
      </c>
      <c r="M48" s="180">
        <f>SUM(M43:M47)</f>
        <v>0</v>
      </c>
      <c r="N48" s="31">
        <f t="shared" ref="N48" si="73">SUM(N43:N47)</f>
        <v>0</v>
      </c>
      <c r="O48" s="32">
        <f t="shared" ref="O48" si="74">SUM(O43:O47)</f>
        <v>0</v>
      </c>
      <c r="P48" s="32">
        <f t="shared" ref="P48" si="75">SUM(P43:P47)</f>
        <v>0</v>
      </c>
      <c r="Q48" s="52">
        <f t="shared" ref="Q48" si="76">SUM(Q43:Q47)</f>
        <v>0</v>
      </c>
      <c r="R48" s="30">
        <f>SUM(R43:R47)</f>
        <v>0</v>
      </c>
      <c r="S48" s="31">
        <f t="shared" ref="S48" si="77">SUM(S43:S47)</f>
        <v>0</v>
      </c>
      <c r="T48" s="32">
        <f t="shared" ref="T48" si="78">SUM(T43:T47)</f>
        <v>0</v>
      </c>
      <c r="U48" s="32">
        <f t="shared" ref="U48" si="79">SUM(U43:U47)</f>
        <v>0</v>
      </c>
      <c r="V48" s="32">
        <f t="shared" ref="V48" si="80">SUM(V43:V47)</f>
        <v>0</v>
      </c>
      <c r="W48" s="98"/>
      <c r="X48" s="32">
        <f t="shared" ref="X48:AC48" si="81">SUM(X43:X47)</f>
        <v>0</v>
      </c>
      <c r="Y48" s="32">
        <f t="shared" si="81"/>
        <v>0</v>
      </c>
      <c r="Z48" s="32">
        <f t="shared" si="81"/>
        <v>0</v>
      </c>
      <c r="AA48" s="32">
        <f t="shared" si="81"/>
        <v>0</v>
      </c>
      <c r="AB48" s="32">
        <f t="shared" si="81"/>
        <v>0</v>
      </c>
      <c r="AC48" s="32">
        <f t="shared" si="81"/>
        <v>0</v>
      </c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</row>
    <row r="49" spans="1:44" ht="16.5" thickBot="1" x14ac:dyDescent="0.3">
      <c r="A49" s="274" t="s">
        <v>15</v>
      </c>
      <c r="B49" s="56">
        <f>SUM(B41,B48,)</f>
        <v>0</v>
      </c>
      <c r="C49" s="56">
        <f>SUM(C41,C48,)</f>
        <v>0</v>
      </c>
      <c r="D49" s="57" t="e">
        <f>SUM(#REF!,#REF!)</f>
        <v>#REF!</v>
      </c>
      <c r="E49" s="58" t="e">
        <f>SUM(#REF!,#REF!)</f>
        <v>#REF!</v>
      </c>
      <c r="F49" s="111" t="e">
        <f>SUM(#REF!,#REF!)</f>
        <v>#REF!</v>
      </c>
      <c r="G49" s="240"/>
      <c r="H49" s="56">
        <f>SUM(H41,H48,)</f>
        <v>0</v>
      </c>
      <c r="I49" s="56">
        <f>SUM(I41,I48,)</f>
        <v>0</v>
      </c>
      <c r="J49" s="57" t="e">
        <f>SUM(#REF!,#REF!)</f>
        <v>#REF!</v>
      </c>
      <c r="K49" s="58" t="e">
        <f>SUM(#REF!,#REF!)</f>
        <v>#REF!</v>
      </c>
      <c r="L49" s="163" t="e">
        <f>SUM(#REF!,#REF!)</f>
        <v>#REF!</v>
      </c>
      <c r="M49" s="187" t="e">
        <f>SUM(#REF!,#REF!)</f>
        <v>#REF!</v>
      </c>
      <c r="N49" s="57" t="e">
        <f>SUM(#REF!,#REF!)</f>
        <v>#REF!</v>
      </c>
      <c r="O49" s="58" t="e">
        <f>SUM(#REF!,#REF!)</f>
        <v>#REF!</v>
      </c>
      <c r="P49" s="58" t="e">
        <f>SUM(#REF!,#REF!)</f>
        <v>#REF!</v>
      </c>
      <c r="Q49" s="111" t="e">
        <f>SUM(#REF!,#REF!)</f>
        <v>#REF!</v>
      </c>
      <c r="R49" s="56" t="e">
        <f>SUM(#REF!,#REF!)</f>
        <v>#REF!</v>
      </c>
      <c r="S49" s="57" t="e">
        <f>SUM(#REF!,#REF!)</f>
        <v>#REF!</v>
      </c>
      <c r="T49" s="58" t="e">
        <f>SUM(#REF!,#REF!)</f>
        <v>#REF!</v>
      </c>
      <c r="U49" s="58" t="e">
        <f>SUM(#REF!,#REF!)</f>
        <v>#REF!</v>
      </c>
      <c r="V49" s="58" t="e">
        <f>SUM(#REF!,#REF!)</f>
        <v>#REF!</v>
      </c>
      <c r="W49" s="112"/>
      <c r="X49" s="58" t="e">
        <f>SUM(#REF!,#REF!)</f>
        <v>#REF!</v>
      </c>
      <c r="Y49" s="58" t="e">
        <f>SUM(#REF!,#REF!)</f>
        <v>#REF!</v>
      </c>
      <c r="Z49" s="58" t="e">
        <f>SUM(#REF!,#REF!)</f>
        <v>#REF!</v>
      </c>
      <c r="AA49" s="58" t="e">
        <f>SUM(#REF!,#REF!)</f>
        <v>#REF!</v>
      </c>
      <c r="AB49" s="58" t="e">
        <f>SUM(#REF!,#REF!)</f>
        <v>#REF!</v>
      </c>
      <c r="AC49" s="58" t="e">
        <f>SUM(#REF!,#REF!)</f>
        <v>#REF!</v>
      </c>
    </row>
    <row r="50" spans="1:44" s="158" customFormat="1" ht="16.5" thickBot="1" x14ac:dyDescent="0.3">
      <c r="A50" s="275" t="s">
        <v>36</v>
      </c>
      <c r="B50" s="62">
        <f>B34-B49</f>
        <v>0</v>
      </c>
      <c r="C50" s="62">
        <f>C34-C49</f>
        <v>0</v>
      </c>
      <c r="D50" s="63" t="e">
        <f>D34-(#REF!+#REF!)</f>
        <v>#REF!</v>
      </c>
      <c r="E50" s="64" t="e">
        <f>E34-(#REF!+#REF!)</f>
        <v>#REF!</v>
      </c>
      <c r="F50" s="113" t="e">
        <f>F34-(#REF!+#REF!)</f>
        <v>#REF!</v>
      </c>
      <c r="G50" s="241"/>
      <c r="H50" s="62">
        <f>H34-H49</f>
        <v>0</v>
      </c>
      <c r="I50" s="62">
        <f>I34-I49</f>
        <v>0</v>
      </c>
      <c r="J50" s="63" t="e">
        <f>J34-(#REF!+#REF!)</f>
        <v>#REF!</v>
      </c>
      <c r="K50" s="64" t="e">
        <f>K34-(#REF!+#REF!)</f>
        <v>#REF!</v>
      </c>
      <c r="L50" s="148" t="e">
        <f>L34-(#REF!+#REF!)</f>
        <v>#REF!</v>
      </c>
      <c r="M50" s="207" t="e">
        <f>M34-(#REF!+#REF!)</f>
        <v>#REF!</v>
      </c>
      <c r="N50" s="204" t="e">
        <f>N34-(#REF!+#REF!)</f>
        <v>#REF!</v>
      </c>
      <c r="O50" s="205" t="e">
        <f>O34-(#REF!+#REF!)</f>
        <v>#REF!</v>
      </c>
      <c r="P50" s="205" t="e">
        <f>P34-(#REF!+#REF!)</f>
        <v>#REF!</v>
      </c>
      <c r="Q50" s="206" t="e">
        <f>Q34-(#REF!+#REF!)</f>
        <v>#REF!</v>
      </c>
      <c r="R50" s="203" t="e">
        <f>R34-(#REF!+#REF!)</f>
        <v>#REF!</v>
      </c>
      <c r="S50" s="204" t="e">
        <f>S34-(#REF!+#REF!)</f>
        <v>#REF!</v>
      </c>
      <c r="T50" s="205" t="e">
        <f>T34-(#REF!+#REF!)</f>
        <v>#REF!</v>
      </c>
      <c r="U50" s="205" t="e">
        <f>U34-(#REF!+#REF!)</f>
        <v>#REF!</v>
      </c>
      <c r="V50" s="205" t="e">
        <f>V34-(#REF!+#REF!)</f>
        <v>#REF!</v>
      </c>
      <c r="W50" s="205"/>
      <c r="X50" s="205" t="e">
        <f>X34-(#REF!+#REF!)</f>
        <v>#REF!</v>
      </c>
      <c r="Y50" s="205" t="e">
        <f>Y34-(#REF!+#REF!)</f>
        <v>#REF!</v>
      </c>
      <c r="Z50" s="205" t="e">
        <f>Z34-(#REF!+#REF!)</f>
        <v>#REF!</v>
      </c>
      <c r="AA50" s="205" t="e">
        <f>AA34-(#REF!+#REF!)</f>
        <v>#REF!</v>
      </c>
      <c r="AB50" s="205" t="e">
        <f>AB34-(#REF!+#REF!)</f>
        <v>#REF!</v>
      </c>
      <c r="AC50" s="205" t="e">
        <f>AC34-(#REF!+#REF!)</f>
        <v>#REF!</v>
      </c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</row>
    <row r="51" spans="1:44" ht="24" thickBot="1" x14ac:dyDescent="0.3">
      <c r="A51" s="276" t="s">
        <v>17</v>
      </c>
      <c r="B51" s="65">
        <f>B49+B50</f>
        <v>0</v>
      </c>
      <c r="C51" s="65">
        <f>C49+C50</f>
        <v>0</v>
      </c>
      <c r="D51" s="66" t="e">
        <f>D41+#REF!+#REF!+D50</f>
        <v>#REF!</v>
      </c>
      <c r="E51" s="67" t="e">
        <f>E41+#REF!+#REF!+E50</f>
        <v>#REF!</v>
      </c>
      <c r="F51" s="114" t="e">
        <f>F41+#REF!+#REF!+F50</f>
        <v>#REF!</v>
      </c>
      <c r="G51" s="238"/>
      <c r="H51" s="65">
        <f>H49+H50</f>
        <v>0</v>
      </c>
      <c r="I51" s="65">
        <f>I49+I50</f>
        <v>0</v>
      </c>
      <c r="J51" s="66" t="e">
        <f>J41+#REF!+#REF!+J50</f>
        <v>#REF!</v>
      </c>
      <c r="K51" s="67" t="e">
        <f>K41+#REF!+#REF!+K50</f>
        <v>#REF!</v>
      </c>
      <c r="L51" s="201" t="e">
        <f>L41+#REF!+#REF!+L50</f>
        <v>#REF!</v>
      </c>
      <c r="M51" s="188" t="e">
        <f>M41+#REF!+#REF!+M50</f>
        <v>#REF!</v>
      </c>
      <c r="N51" s="66" t="e">
        <f>N41+#REF!+#REF!+N50</f>
        <v>#REF!</v>
      </c>
      <c r="O51" s="67" t="e">
        <f>O41+#REF!+#REF!+O50</f>
        <v>#REF!</v>
      </c>
      <c r="P51" s="67" t="e">
        <f>P41+#REF!+#REF!+P50</f>
        <v>#REF!</v>
      </c>
      <c r="Q51" s="114" t="e">
        <f>Q41+#REF!+#REF!+Q50</f>
        <v>#REF!</v>
      </c>
      <c r="R51" s="65" t="e">
        <f>R41+#REF!+#REF!+R50</f>
        <v>#REF!</v>
      </c>
      <c r="S51" s="66" t="e">
        <f>S41+#REF!+#REF!+S50</f>
        <v>#REF!</v>
      </c>
      <c r="T51" s="67" t="e">
        <f>T41+#REF!+#REF!+T50</f>
        <v>#REF!</v>
      </c>
      <c r="U51" s="67" t="e">
        <f>U41+#REF!+#REF!+U50</f>
        <v>#REF!</v>
      </c>
      <c r="V51" s="67" t="e">
        <f>V41+#REF!+#REF!+V50</f>
        <v>#REF!</v>
      </c>
      <c r="W51" s="115"/>
      <c r="X51" s="67" t="e">
        <f>X41+#REF!+#REF!+X50</f>
        <v>#REF!</v>
      </c>
      <c r="Y51" s="67" t="e">
        <f>Y41+#REF!+#REF!+Y50</f>
        <v>#REF!</v>
      </c>
      <c r="Z51" s="67" t="e">
        <f>Z41+#REF!+#REF!+Z50</f>
        <v>#REF!</v>
      </c>
      <c r="AA51" s="67" t="e">
        <f>AA41+#REF!+#REF!+AA50</f>
        <v>#REF!</v>
      </c>
      <c r="AB51" s="67" t="e">
        <f>AB41+#REF!+#REF!+AB50</f>
        <v>#REF!</v>
      </c>
      <c r="AC51" s="67" t="e">
        <f>AC41+#REF!+#REF!+AC50</f>
        <v>#REF!</v>
      </c>
    </row>
    <row r="52" spans="1:44" ht="16.5" thickBot="1" x14ac:dyDescent="0.3">
      <c r="A52" s="284" t="s">
        <v>18</v>
      </c>
      <c r="B52" s="68"/>
      <c r="C52" s="277"/>
      <c r="D52" s="69"/>
      <c r="E52" s="70"/>
      <c r="F52" s="116"/>
      <c r="G52" s="242"/>
      <c r="H52" s="117"/>
      <c r="I52" s="189"/>
      <c r="J52" s="69"/>
      <c r="K52" s="70"/>
      <c r="L52" s="202"/>
      <c r="M52" s="189"/>
      <c r="N52" s="69"/>
      <c r="O52" s="70"/>
      <c r="P52" s="70"/>
      <c r="Q52" s="116"/>
      <c r="R52" s="117"/>
      <c r="S52" s="69"/>
      <c r="T52" s="70"/>
      <c r="U52" s="70"/>
      <c r="V52" s="70"/>
      <c r="W52" s="118"/>
      <c r="X52" s="119"/>
      <c r="Y52" s="119"/>
      <c r="Z52" s="119"/>
      <c r="AA52" s="119"/>
      <c r="AB52" s="119"/>
      <c r="AC52" s="119"/>
    </row>
    <row r="53" spans="1:44" s="13" customFormat="1" ht="15.75" thickTop="1" x14ac:dyDescent="0.25">
      <c r="A53" s="154" t="s">
        <v>56</v>
      </c>
      <c r="B53" s="166" t="e">
        <f>B33/B51</f>
        <v>#DIV/0!</v>
      </c>
      <c r="C53" s="121"/>
      <c r="D53" s="121"/>
      <c r="E53" s="121"/>
      <c r="F53" s="121"/>
      <c r="G53" s="231"/>
      <c r="H53" s="281" t="e">
        <f>H33/H51</f>
        <v>#DIV/0!</v>
      </c>
      <c r="I53" s="121"/>
      <c r="J53" s="121"/>
      <c r="K53" s="121"/>
      <c r="L53" s="121"/>
      <c r="M53" s="167" t="e">
        <f>M33/M49</f>
        <v>#REF!</v>
      </c>
      <c r="N53" s="121"/>
      <c r="O53" s="121"/>
      <c r="P53" s="121"/>
      <c r="Q53" s="121"/>
      <c r="R53" s="167" t="e">
        <f>R33/R49</f>
        <v>#REF!</v>
      </c>
      <c r="S53" s="121"/>
      <c r="T53" s="121"/>
      <c r="U53" s="121"/>
      <c r="V53" s="121"/>
      <c r="W53" s="121"/>
      <c r="X53" s="168" t="e">
        <f t="shared" ref="X53:AC53" si="82">X33/X49</f>
        <v>#REF!</v>
      </c>
      <c r="Y53" s="169" t="e">
        <f t="shared" si="82"/>
        <v>#REF!</v>
      </c>
      <c r="Z53" s="169" t="e">
        <f t="shared" si="82"/>
        <v>#REF!</v>
      </c>
      <c r="AA53" s="169" t="e">
        <f t="shared" si="82"/>
        <v>#REF!</v>
      </c>
      <c r="AB53" s="169" t="e">
        <f t="shared" si="82"/>
        <v>#REF!</v>
      </c>
      <c r="AC53" s="169" t="e">
        <f t="shared" si="82"/>
        <v>#REF!</v>
      </c>
    </row>
    <row r="54" spans="1:44" s="13" customFormat="1" x14ac:dyDescent="0.25">
      <c r="A54" s="154" t="s">
        <v>74</v>
      </c>
      <c r="B54" s="170" t="e">
        <f>B41/B51</f>
        <v>#DIV/0!</v>
      </c>
      <c r="C54" s="121"/>
      <c r="D54" s="121"/>
      <c r="E54" s="121"/>
      <c r="F54" s="121"/>
      <c r="G54" s="231"/>
      <c r="H54" s="282" t="e">
        <f>H41/H51</f>
        <v>#DIV/0!</v>
      </c>
      <c r="I54" s="121"/>
      <c r="J54" s="121"/>
      <c r="K54" s="121"/>
      <c r="L54" s="121"/>
      <c r="M54" s="171" t="e">
        <f>#REF!/M34</f>
        <v>#REF!</v>
      </c>
      <c r="N54" s="121"/>
      <c r="O54" s="121"/>
      <c r="P54" s="121"/>
      <c r="Q54" s="121"/>
      <c r="R54" s="171" t="e">
        <f>#REF!/R34</f>
        <v>#REF!</v>
      </c>
      <c r="S54" s="121"/>
      <c r="T54" s="121"/>
      <c r="U54" s="121"/>
      <c r="V54" s="121"/>
      <c r="W54" s="121"/>
      <c r="X54" s="168" t="e">
        <f>#REF!/X34</f>
        <v>#REF!</v>
      </c>
      <c r="Y54" s="169" t="e">
        <f>#REF!/Y34</f>
        <v>#REF!</v>
      </c>
      <c r="Z54" s="169" t="e">
        <f>#REF!/Z34</f>
        <v>#REF!</v>
      </c>
      <c r="AA54" s="169" t="e">
        <f>#REF!/AA34</f>
        <v>#REF!</v>
      </c>
      <c r="AB54" s="169" t="e">
        <f>#REF!/AB34</f>
        <v>#REF!</v>
      </c>
      <c r="AC54" s="169" t="e">
        <f>#REF!/AC34</f>
        <v>#REF!</v>
      </c>
    </row>
    <row r="55" spans="1:44" s="13" customFormat="1" ht="15.75" hidden="1" thickBot="1" x14ac:dyDescent="0.3">
      <c r="A55" s="164" t="s">
        <v>37</v>
      </c>
      <c r="B55" s="170" t="e">
        <f>B50/B31</f>
        <v>#DIV/0!</v>
      </c>
      <c r="C55" s="121"/>
      <c r="D55" s="121"/>
      <c r="E55" s="121"/>
      <c r="F55" s="121"/>
      <c r="G55" s="231"/>
      <c r="H55" s="282" t="e">
        <f>H50/H31</f>
        <v>#DIV/0!</v>
      </c>
      <c r="I55" s="121"/>
      <c r="J55" s="121"/>
      <c r="K55" s="121"/>
      <c r="L55" s="121"/>
      <c r="M55" s="171" t="e">
        <f>M50/M31</f>
        <v>#REF!</v>
      </c>
      <c r="N55" s="121"/>
      <c r="O55" s="121"/>
      <c r="P55" s="121"/>
      <c r="Q55" s="121"/>
      <c r="R55" s="171" t="e">
        <f>R50/R31</f>
        <v>#REF!</v>
      </c>
      <c r="S55" s="121"/>
      <c r="T55" s="121"/>
      <c r="U55" s="121"/>
      <c r="V55" s="121"/>
      <c r="W55" s="121"/>
      <c r="X55" s="168" t="e">
        <f t="shared" ref="X55:AC55" si="83">X50/X31</f>
        <v>#REF!</v>
      </c>
      <c r="Y55" s="169" t="e">
        <f t="shared" si="83"/>
        <v>#REF!</v>
      </c>
      <c r="Z55" s="169" t="e">
        <f t="shared" si="83"/>
        <v>#REF!</v>
      </c>
      <c r="AA55" s="169" t="e">
        <f t="shared" si="83"/>
        <v>#REF!</v>
      </c>
      <c r="AB55" s="169" t="e">
        <f t="shared" si="83"/>
        <v>#REF!</v>
      </c>
      <c r="AC55" s="169" t="e">
        <f t="shared" si="83"/>
        <v>#REF!</v>
      </c>
    </row>
    <row r="56" spans="1:44" s="13" customFormat="1" ht="15.75" thickBot="1" x14ac:dyDescent="0.3">
      <c r="A56" s="285" t="s">
        <v>72</v>
      </c>
      <c r="B56" s="172" t="e">
        <f>B50/B34</f>
        <v>#DIV/0!</v>
      </c>
      <c r="C56" s="121"/>
      <c r="D56" s="121"/>
      <c r="E56" s="121"/>
      <c r="F56" s="121"/>
      <c r="G56" s="231"/>
      <c r="H56" s="283" t="e">
        <f>H50/H34</f>
        <v>#DIV/0!</v>
      </c>
      <c r="I56" s="121"/>
      <c r="J56" s="121"/>
      <c r="K56" s="121"/>
      <c r="L56" s="121"/>
      <c r="M56" s="173" t="e">
        <f>M50/M34</f>
        <v>#REF!</v>
      </c>
      <c r="N56" s="121"/>
      <c r="O56" s="121"/>
      <c r="P56" s="121"/>
      <c r="Q56" s="121"/>
      <c r="R56" s="173" t="e">
        <f>R50/R34</f>
        <v>#REF!</v>
      </c>
      <c r="S56" s="121"/>
      <c r="T56" s="121"/>
      <c r="U56" s="121"/>
      <c r="V56" s="121"/>
      <c r="W56" s="121"/>
      <c r="X56" s="168" t="e">
        <f t="shared" ref="X56:AC56" si="84">X50/X34</f>
        <v>#REF!</v>
      </c>
      <c r="Y56" s="169" t="e">
        <f t="shared" si="84"/>
        <v>#REF!</v>
      </c>
      <c r="Z56" s="169" t="e">
        <f t="shared" si="84"/>
        <v>#REF!</v>
      </c>
      <c r="AA56" s="169" t="e">
        <f t="shared" si="84"/>
        <v>#REF!</v>
      </c>
      <c r="AB56" s="169" t="e">
        <f t="shared" si="84"/>
        <v>#REF!</v>
      </c>
      <c r="AC56" s="169" t="e">
        <f t="shared" si="84"/>
        <v>#REF!</v>
      </c>
    </row>
    <row r="57" spans="1:44" s="13" customFormat="1" x14ac:dyDescent="0.25">
      <c r="G57" s="243"/>
    </row>
    <row r="58" spans="1:44" s="13" customFormat="1" x14ac:dyDescent="0.25">
      <c r="G58" s="243"/>
    </row>
    <row r="59" spans="1:44" s="13" customFormat="1" x14ac:dyDescent="0.25">
      <c r="G59" s="243"/>
    </row>
    <row r="60" spans="1:44" s="13" customFormat="1" x14ac:dyDescent="0.25">
      <c r="G60" s="243"/>
    </row>
    <row r="61" spans="1:44" s="13" customFormat="1" x14ac:dyDescent="0.25">
      <c r="G61" s="243"/>
    </row>
    <row r="62" spans="1:44" s="13" customFormat="1" x14ac:dyDescent="0.25">
      <c r="G62" s="243"/>
    </row>
    <row r="63" spans="1:44" s="13" customFormat="1" x14ac:dyDescent="0.25">
      <c r="G63" s="243"/>
    </row>
    <row r="64" spans="1:44" s="13" customFormat="1" x14ac:dyDescent="0.25">
      <c r="G64" s="243"/>
    </row>
    <row r="65" spans="7:7" s="13" customFormat="1" x14ac:dyDescent="0.25">
      <c r="G65" s="243"/>
    </row>
    <row r="66" spans="7:7" s="13" customFormat="1" x14ac:dyDescent="0.25">
      <c r="G66" s="243"/>
    </row>
    <row r="67" spans="7:7" s="13" customFormat="1" x14ac:dyDescent="0.25">
      <c r="G67" s="243"/>
    </row>
    <row r="68" spans="7:7" s="13" customFormat="1" x14ac:dyDescent="0.25">
      <c r="G68" s="243"/>
    </row>
    <row r="69" spans="7:7" s="13" customFormat="1" x14ac:dyDescent="0.25">
      <c r="G69" s="243"/>
    </row>
    <row r="70" spans="7:7" s="13" customFormat="1" x14ac:dyDescent="0.25">
      <c r="G70" s="243"/>
    </row>
    <row r="71" spans="7:7" s="13" customFormat="1" x14ac:dyDescent="0.25">
      <c r="G71" s="243"/>
    </row>
  </sheetData>
  <mergeCells count="5">
    <mergeCell ref="A1:H1"/>
    <mergeCell ref="B3:C3"/>
    <mergeCell ref="H3:I3"/>
    <mergeCell ref="M3:N3"/>
    <mergeCell ref="R3:S3"/>
  </mergeCells>
  <phoneticPr fontId="14" type="noConversion"/>
  <pageMargins left="0.7" right="0.7" top="0.75" bottom="0.75" header="0.3" footer="0.3"/>
  <pageSetup paperSize="9" scale="88" orientation="landscape" r:id="rId1"/>
  <rowBreaks count="2" manualBreakCount="2">
    <brk id="34" max="16383" man="1"/>
    <brk id="61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9F073-DBE7-48CA-B96E-34B05635EB5E}">
  <dimension ref="A1:AB36"/>
  <sheetViews>
    <sheetView zoomScale="80" zoomScaleNormal="90" workbookViewId="0">
      <selection activeCell="O9" sqref="O9"/>
    </sheetView>
  </sheetViews>
  <sheetFormatPr defaultColWidth="9.140625" defaultRowHeight="15" x14ac:dyDescent="0.25"/>
  <cols>
    <col min="1" max="1" width="51.5703125" style="35" customWidth="1"/>
    <col min="2" max="2" width="17.140625" style="35" customWidth="1"/>
    <col min="3" max="3" width="15.5703125" style="35" customWidth="1"/>
    <col min="4" max="4" width="15.140625" style="35" customWidth="1"/>
    <col min="5" max="5" width="14.5703125" style="35" hidden="1" customWidth="1"/>
    <col min="6" max="6" width="16" style="35" hidden="1" customWidth="1"/>
    <col min="7" max="7" width="15.28515625" style="35" hidden="1" customWidth="1"/>
    <col min="8" max="8" width="12.42578125" style="35" hidden="1" customWidth="1"/>
    <col min="9" max="9" width="15.28515625" style="35" hidden="1" customWidth="1"/>
    <col min="10" max="10" width="13.7109375" style="35" hidden="1" customWidth="1"/>
    <col min="11" max="12" width="13.28515625" style="35" hidden="1" customWidth="1"/>
    <col min="13" max="13" width="27.42578125" style="35" customWidth="1"/>
    <col min="14" max="14" width="11.42578125" style="79" customWidth="1"/>
    <col min="15" max="28" width="9.140625" style="13"/>
    <col min="29" max="16384" width="9.140625" style="35"/>
  </cols>
  <sheetData>
    <row r="1" spans="1:16" s="13" customFormat="1" ht="21" x14ac:dyDescent="0.35">
      <c r="A1" s="161" t="s">
        <v>18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P1" s="227"/>
    </row>
    <row r="2" spans="1:16" s="13" customFormat="1" ht="16.5" thickBot="1" x14ac:dyDescent="0.3">
      <c r="A2" s="323" t="s">
        <v>73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P2" s="227"/>
    </row>
    <row r="3" spans="1:16" s="13" customFormat="1" ht="16.5" thickBot="1" x14ac:dyDescent="0.3">
      <c r="A3" s="162" t="s">
        <v>32</v>
      </c>
      <c r="B3" s="341"/>
      <c r="C3" s="342"/>
      <c r="D3" s="343"/>
      <c r="E3" s="157"/>
      <c r="F3" s="157"/>
      <c r="G3" s="157"/>
      <c r="H3" s="157"/>
      <c r="I3" s="157"/>
      <c r="J3" s="157"/>
      <c r="K3" s="157"/>
      <c r="L3" s="157"/>
      <c r="M3" s="157"/>
      <c r="N3" s="157"/>
    </row>
    <row r="4" spans="1:16" s="13" customFormat="1" ht="16.5" thickBot="1" x14ac:dyDescent="0.3">
      <c r="A4" s="162" t="s">
        <v>33</v>
      </c>
      <c r="B4" s="344"/>
      <c r="C4" s="345"/>
      <c r="D4" s="346"/>
      <c r="E4" s="157"/>
      <c r="F4" s="157"/>
      <c r="G4" s="157"/>
      <c r="H4" s="157"/>
      <c r="I4" s="157"/>
      <c r="J4" s="157"/>
      <c r="K4" s="157"/>
      <c r="L4" s="157"/>
      <c r="M4" s="157"/>
      <c r="N4" s="157"/>
    </row>
    <row r="5" spans="1:16" s="13" customFormat="1" ht="16.5" thickBot="1" x14ac:dyDescent="0.3">
      <c r="A5" s="162" t="s">
        <v>34</v>
      </c>
      <c r="B5" s="12"/>
      <c r="C5" s="159"/>
      <c r="D5" s="159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1:16" ht="38.25" customHeight="1" thickBot="1" x14ac:dyDescent="0.35">
      <c r="A6" s="123" t="s">
        <v>0</v>
      </c>
      <c r="B6" s="124" t="s">
        <v>1</v>
      </c>
      <c r="C6" s="125" t="s">
        <v>2</v>
      </c>
      <c r="D6" s="125" t="s">
        <v>3</v>
      </c>
      <c r="E6" s="125" t="s">
        <v>4</v>
      </c>
      <c r="F6" s="125" t="s">
        <v>5</v>
      </c>
      <c r="G6" s="89" t="s">
        <v>5</v>
      </c>
      <c r="H6" s="89" t="s">
        <v>6</v>
      </c>
      <c r="I6" s="89" t="s">
        <v>7</v>
      </c>
      <c r="J6" s="89" t="s">
        <v>8</v>
      </c>
      <c r="K6" s="89" t="s">
        <v>9</v>
      </c>
      <c r="L6" s="89" t="s">
        <v>10</v>
      </c>
      <c r="M6" s="126" t="s">
        <v>11</v>
      </c>
    </row>
    <row r="7" spans="1:16" ht="15.75" thickBot="1" x14ac:dyDescent="0.3">
      <c r="A7" s="21" t="s">
        <v>69</v>
      </c>
      <c r="B7" s="36">
        <f>SUM('Budget projektägare'!B7,)</f>
        <v>0</v>
      </c>
      <c r="C7" s="36">
        <f>SUM('Budget Samverkanspartners'!B8,)</f>
        <v>0</v>
      </c>
      <c r="D7" s="36">
        <f>SUM('Budget Samverkanspartners'!H8,)</f>
        <v>0</v>
      </c>
      <c r="E7" s="36">
        <f>SUM('Budget Samverkanspartners'!M8,)</f>
        <v>0</v>
      </c>
      <c r="F7" s="36">
        <f>SUM('Budget Samverkanspartners'!R8,)</f>
        <v>0</v>
      </c>
      <c r="G7" s="36">
        <f>SUM('Budget Samverkanspartners'!X8,)</f>
        <v>0</v>
      </c>
      <c r="H7" s="36">
        <f>SUM('Budget Samverkanspartners'!Y8,)</f>
        <v>0</v>
      </c>
      <c r="I7" s="36">
        <f>SUM('Budget Samverkanspartners'!Z8,)</f>
        <v>0</v>
      </c>
      <c r="J7" s="36">
        <f>SUM('Budget Samverkanspartners'!AA8,)</f>
        <v>0</v>
      </c>
      <c r="K7" s="36">
        <f>SUM('Budget Samverkanspartners'!AB8,)</f>
        <v>0</v>
      </c>
      <c r="L7" s="36">
        <f>SUM('Budget Samverkanspartners'!AC8,)</f>
        <v>0</v>
      </c>
      <c r="M7" s="128">
        <f>SUM(B7:L7)</f>
        <v>0</v>
      </c>
    </row>
    <row r="8" spans="1:16" ht="15.75" thickBot="1" x14ac:dyDescent="0.3">
      <c r="A8" s="127" t="s">
        <v>22</v>
      </c>
      <c r="B8" s="36">
        <f>SUM('Budget projektägare'!B14,)</f>
        <v>0</v>
      </c>
      <c r="C8" s="36">
        <f>SUM('Budget Samverkanspartners'!B15,)</f>
        <v>0</v>
      </c>
      <c r="D8" s="36">
        <f>SUM('Budget Samverkanspartners'!H15,)</f>
        <v>0</v>
      </c>
      <c r="E8" s="36">
        <f>SUM('Budget Samverkanspartners'!M15,)</f>
        <v>0</v>
      </c>
      <c r="F8" s="36">
        <f>SUM('Budget Samverkanspartners'!R15,)</f>
        <v>0</v>
      </c>
      <c r="G8" s="36">
        <f>SUM('Budget Samverkanspartners'!X15,)</f>
        <v>0</v>
      </c>
      <c r="H8" s="36">
        <f>SUM('Budget Samverkanspartners'!Y15,)</f>
        <v>0</v>
      </c>
      <c r="I8" s="36">
        <f>SUM('Budget Samverkanspartners'!Z15,)</f>
        <v>0</v>
      </c>
      <c r="J8" s="36">
        <f>SUM('Budget Samverkanspartners'!AA15,)</f>
        <v>0</v>
      </c>
      <c r="K8" s="36">
        <f>SUM('Budget Samverkanspartners'!AB15,)</f>
        <v>0</v>
      </c>
      <c r="L8" s="36">
        <f>SUM('Budget Samverkanspartners'!AC15,)</f>
        <v>0</v>
      </c>
      <c r="M8" s="128">
        <f t="shared" ref="M8" si="0">SUM(B8:L8)</f>
        <v>0</v>
      </c>
    </row>
    <row r="9" spans="1:16" ht="15.75" thickBot="1" x14ac:dyDescent="0.3">
      <c r="A9" s="127" t="s">
        <v>38</v>
      </c>
      <c r="B9" s="36">
        <f>SUM('Budget projektägare'!B21,)</f>
        <v>0</v>
      </c>
      <c r="C9" s="36">
        <f>SUM('Budget Samverkanspartners'!B22,)</f>
        <v>0</v>
      </c>
      <c r="D9" s="36">
        <f>SUM('Budget Samverkanspartners'!H22,)</f>
        <v>0</v>
      </c>
      <c r="E9" s="36">
        <f>SUM('Budget Samverkanspartners'!M22,)</f>
        <v>0</v>
      </c>
      <c r="F9" s="36">
        <f>SUM('Budget Samverkanspartners'!R22,)</f>
        <v>0</v>
      </c>
      <c r="G9" s="36">
        <f>SUM('Budget Samverkanspartners'!X22,)</f>
        <v>0</v>
      </c>
      <c r="H9" s="36">
        <f>SUM('Budget Samverkanspartners'!Y22,)</f>
        <v>0</v>
      </c>
      <c r="I9" s="36">
        <f>SUM('Budget Samverkanspartners'!Z22,)</f>
        <v>0</v>
      </c>
      <c r="J9" s="36">
        <f>SUM('Budget Samverkanspartners'!AA22,)</f>
        <v>0</v>
      </c>
      <c r="K9" s="36">
        <f>SUM('Budget Samverkanspartners'!AB22,)</f>
        <v>0</v>
      </c>
      <c r="L9" s="36">
        <f>SUM('Budget Samverkanspartners'!AC22,)</f>
        <v>0</v>
      </c>
      <c r="M9" s="128">
        <f t="shared" ref="M9" si="1">SUM(B9:L9)</f>
        <v>0</v>
      </c>
    </row>
    <row r="10" spans="1:16" ht="15.75" thickBot="1" x14ac:dyDescent="0.3">
      <c r="A10" s="129" t="s">
        <v>23</v>
      </c>
      <c r="B10" s="34">
        <f>'Budget projektägare'!B28</f>
        <v>0</v>
      </c>
      <c r="C10" s="34">
        <f>'Budget Samverkanspartners'!B29</f>
        <v>0</v>
      </c>
      <c r="D10" s="34">
        <f>SUM('Budget Samverkanspartners'!H29,)</f>
        <v>0</v>
      </c>
      <c r="E10" s="34">
        <f>SUM('Budget Samverkanspartners'!M29,)</f>
        <v>0</v>
      </c>
      <c r="F10" s="34">
        <f>SUM('Budget Samverkanspartners'!R29,)</f>
        <v>0</v>
      </c>
      <c r="G10" s="34">
        <f>SUM('Budget Samverkanspartners'!X29,)</f>
        <v>0</v>
      </c>
      <c r="H10" s="34">
        <f>SUM('Budget Samverkanspartners'!Y29,)</f>
        <v>0</v>
      </c>
      <c r="I10" s="34">
        <f>SUM('Budget Samverkanspartners'!Z29,)</f>
        <v>0</v>
      </c>
      <c r="J10" s="34">
        <f>SUM('Budget Samverkanspartners'!AA29,)</f>
        <v>0</v>
      </c>
      <c r="K10" s="34">
        <f>SUM('Budget Samverkanspartners'!AB29,)</f>
        <v>0</v>
      </c>
      <c r="L10" s="34">
        <f>SUM('Budget Samverkanspartners'!AC29,)</f>
        <v>0</v>
      </c>
      <c r="M10" s="128">
        <f>SUM(B10:L10)</f>
        <v>0</v>
      </c>
    </row>
    <row r="11" spans="1:16" ht="15.75" thickBot="1" x14ac:dyDescent="0.3">
      <c r="A11" s="21" t="s">
        <v>51</v>
      </c>
      <c r="B11" s="130">
        <f>SUM('Budget projektägare'!B29,)</f>
        <v>0</v>
      </c>
      <c r="C11" s="130">
        <f>SUM('Budget Samverkanspartners'!B30,)</f>
        <v>0</v>
      </c>
      <c r="D11" s="130">
        <f>SUM('Budget Samverkanspartners'!H30,)</f>
        <v>0</v>
      </c>
      <c r="E11" s="130">
        <f>SUM('Budget Samverkanspartners'!M30,)</f>
        <v>0</v>
      </c>
      <c r="F11" s="130" t="e">
        <f>SUM('Budget Samverkanspartners'!R30,)</f>
        <v>#REF!</v>
      </c>
      <c r="G11" s="24" t="e">
        <f>SUM('Budget Samverkanspartners'!X30,)</f>
        <v>#REF!</v>
      </c>
      <c r="H11" s="24" t="e">
        <f>SUM('Budget Samverkanspartners'!Y30,)</f>
        <v>#REF!</v>
      </c>
      <c r="I11" s="24" t="e">
        <f>SUM('Budget Samverkanspartners'!Z30,)</f>
        <v>#REF!</v>
      </c>
      <c r="J11" s="24" t="e">
        <f>SUM('Budget Samverkanspartners'!AA30,)</f>
        <v>#REF!</v>
      </c>
      <c r="K11" s="24" t="e">
        <f>SUM('Budget Samverkanspartners'!AB30,)</f>
        <v>#REF!</v>
      </c>
      <c r="L11" s="24">
        <f>SUM('Budget Samverkanspartners'!AC30,)</f>
        <v>0</v>
      </c>
      <c r="M11" s="128">
        <f>SUM(B11:E11)</f>
        <v>0</v>
      </c>
    </row>
    <row r="12" spans="1:16" ht="16.5" thickBot="1" x14ac:dyDescent="0.3">
      <c r="A12" s="131" t="s">
        <v>12</v>
      </c>
      <c r="B12" s="42">
        <f>SUM(B7:B11)</f>
        <v>0</v>
      </c>
      <c r="C12" s="42">
        <f t="shared" ref="C12:M12" si="2">SUM(C7:C11)</f>
        <v>0</v>
      </c>
      <c r="D12" s="42">
        <f t="shared" si="2"/>
        <v>0</v>
      </c>
      <c r="E12" s="42">
        <f t="shared" si="2"/>
        <v>0</v>
      </c>
      <c r="F12" s="42" t="e">
        <f t="shared" si="2"/>
        <v>#REF!</v>
      </c>
      <c r="G12" s="42" t="e">
        <f t="shared" si="2"/>
        <v>#REF!</v>
      </c>
      <c r="H12" s="42" t="e">
        <f t="shared" si="2"/>
        <v>#REF!</v>
      </c>
      <c r="I12" s="42" t="e">
        <f t="shared" si="2"/>
        <v>#REF!</v>
      </c>
      <c r="J12" s="42" t="e">
        <f t="shared" si="2"/>
        <v>#REF!</v>
      </c>
      <c r="K12" s="42" t="e">
        <f t="shared" si="2"/>
        <v>#REF!</v>
      </c>
      <c r="L12" s="42">
        <f t="shared" si="2"/>
        <v>0</v>
      </c>
      <c r="M12" s="42">
        <f t="shared" si="2"/>
        <v>0</v>
      </c>
    </row>
    <row r="13" spans="1:16" ht="15.75" thickBot="1" x14ac:dyDescent="0.3">
      <c r="A13" s="133" t="s">
        <v>48</v>
      </c>
      <c r="B13" s="134">
        <f>SUM('Budget projektägare'!B47,)</f>
        <v>0</v>
      </c>
      <c r="C13" s="134">
        <f>SUM('Budget Samverkanspartners'!B48,)</f>
        <v>0</v>
      </c>
      <c r="D13" s="134">
        <f>SUM('Budget Samverkanspartners'!H48,)</f>
        <v>0</v>
      </c>
      <c r="E13" s="134" t="e">
        <f>SUM('Budget Samverkanspartners'!#REF!,)</f>
        <v>#REF!</v>
      </c>
      <c r="F13" s="134" t="e">
        <f>SUM('Budget Samverkanspartners'!#REF!,)</f>
        <v>#REF!</v>
      </c>
      <c r="G13" s="134" t="e">
        <f>SUM('Budget Samverkanspartners'!#REF!,)</f>
        <v>#REF!</v>
      </c>
      <c r="H13" s="134" t="e">
        <f>SUM('Budget Samverkanspartners'!#REF!,)</f>
        <v>#REF!</v>
      </c>
      <c r="I13" s="134" t="e">
        <f>SUM('Budget Samverkanspartners'!#REF!,)</f>
        <v>#REF!</v>
      </c>
      <c r="J13" s="134" t="e">
        <f>SUM('Budget Samverkanspartners'!#REF!,)</f>
        <v>#REF!</v>
      </c>
      <c r="K13" s="134" t="e">
        <f>SUM('Budget Samverkanspartners'!#REF!,)</f>
        <v>#REF!</v>
      </c>
      <c r="L13" s="134" t="e">
        <f>SUM('Budget Samverkanspartners'!#REF!,)</f>
        <v>#REF!</v>
      </c>
      <c r="M13" s="135">
        <f>B13+C13+D13</f>
        <v>0</v>
      </c>
    </row>
    <row r="14" spans="1:16" ht="16.5" thickBot="1" x14ac:dyDescent="0.3">
      <c r="A14" s="131" t="s">
        <v>55</v>
      </c>
      <c r="B14" s="39">
        <f>B13</f>
        <v>0</v>
      </c>
      <c r="C14" s="39">
        <f t="shared" ref="C14:M14" si="3">C13</f>
        <v>0</v>
      </c>
      <c r="D14" s="39">
        <f t="shared" si="3"/>
        <v>0</v>
      </c>
      <c r="E14" s="39" t="e">
        <f t="shared" si="3"/>
        <v>#REF!</v>
      </c>
      <c r="F14" s="39" t="e">
        <f t="shared" si="3"/>
        <v>#REF!</v>
      </c>
      <c r="G14" s="39" t="e">
        <f t="shared" si="3"/>
        <v>#REF!</v>
      </c>
      <c r="H14" s="39" t="e">
        <f t="shared" si="3"/>
        <v>#REF!</v>
      </c>
      <c r="I14" s="39" t="e">
        <f t="shared" si="3"/>
        <v>#REF!</v>
      </c>
      <c r="J14" s="39" t="e">
        <f t="shared" si="3"/>
        <v>#REF!</v>
      </c>
      <c r="K14" s="39" t="e">
        <f t="shared" si="3"/>
        <v>#REF!</v>
      </c>
      <c r="L14" s="39" t="e">
        <f t="shared" si="3"/>
        <v>#REF!</v>
      </c>
      <c r="M14" s="39">
        <f t="shared" si="3"/>
        <v>0</v>
      </c>
    </row>
    <row r="15" spans="1:16" ht="20.25" thickBot="1" x14ac:dyDescent="0.3">
      <c r="A15" s="136" t="s">
        <v>13</v>
      </c>
      <c r="B15" s="48">
        <f t="shared" ref="B15:L15" si="4">B12+B14</f>
        <v>0</v>
      </c>
      <c r="C15" s="48">
        <f t="shared" si="4"/>
        <v>0</v>
      </c>
      <c r="D15" s="48">
        <f t="shared" si="4"/>
        <v>0</v>
      </c>
      <c r="E15" s="48" t="e">
        <f t="shared" si="4"/>
        <v>#REF!</v>
      </c>
      <c r="F15" s="48" t="e">
        <f t="shared" si="4"/>
        <v>#REF!</v>
      </c>
      <c r="G15" s="48" t="e">
        <f t="shared" si="4"/>
        <v>#REF!</v>
      </c>
      <c r="H15" s="48" t="e">
        <f t="shared" si="4"/>
        <v>#REF!</v>
      </c>
      <c r="I15" s="48" t="e">
        <f t="shared" si="4"/>
        <v>#REF!</v>
      </c>
      <c r="J15" s="48" t="e">
        <f t="shared" si="4"/>
        <v>#REF!</v>
      </c>
      <c r="K15" s="48" t="e">
        <f t="shared" si="4"/>
        <v>#REF!</v>
      </c>
      <c r="L15" s="48" t="e">
        <f t="shared" si="4"/>
        <v>#REF!</v>
      </c>
      <c r="M15" s="137">
        <f>SUM(B15:D15)</f>
        <v>0</v>
      </c>
    </row>
    <row r="16" spans="1:16" ht="38.25" customHeight="1" thickBot="1" x14ac:dyDescent="0.35">
      <c r="A16" s="138" t="s">
        <v>14</v>
      </c>
      <c r="B16" s="124" t="str">
        <f t="shared" ref="B16:L16" si="5">B6</f>
        <v>Projektägare</v>
      </c>
      <c r="C16" s="139" t="str">
        <f t="shared" si="5"/>
        <v>Partner 2</v>
      </c>
      <c r="D16" s="139" t="str">
        <f t="shared" si="5"/>
        <v>Partner 3</v>
      </c>
      <c r="E16" s="139" t="str">
        <f t="shared" si="5"/>
        <v>Partner 4</v>
      </c>
      <c r="F16" s="139" t="str">
        <f t="shared" si="5"/>
        <v>Partner 5</v>
      </c>
      <c r="G16" s="51" t="str">
        <f t="shared" si="5"/>
        <v>Partner 5</v>
      </c>
      <c r="H16" s="51" t="str">
        <f t="shared" si="5"/>
        <v>Partner 6</v>
      </c>
      <c r="I16" s="51" t="str">
        <f t="shared" si="5"/>
        <v>Partner 7</v>
      </c>
      <c r="J16" s="51" t="str">
        <f t="shared" si="5"/>
        <v>Partner 8</v>
      </c>
      <c r="K16" s="51" t="str">
        <f t="shared" si="5"/>
        <v>Partner 9</v>
      </c>
      <c r="L16" s="51" t="str">
        <f t="shared" si="5"/>
        <v>Partner 10</v>
      </c>
      <c r="M16" s="140" t="s">
        <v>11</v>
      </c>
      <c r="N16" s="141" t="s">
        <v>50</v>
      </c>
    </row>
    <row r="17" spans="1:28" x14ac:dyDescent="0.25">
      <c r="A17" s="129" t="s">
        <v>49</v>
      </c>
      <c r="B17" s="34">
        <f>SUM('Budget projektägare'!B40,)</f>
        <v>0</v>
      </c>
      <c r="C17" s="34">
        <f>SUM('Budget Samverkanspartners'!B41,)</f>
        <v>0</v>
      </c>
      <c r="D17" s="34">
        <f>SUM('Budget Samverkanspartners'!H41,)</f>
        <v>0</v>
      </c>
      <c r="E17" s="34">
        <f>SUM('Budget Samverkanspartners'!M41,)</f>
        <v>0</v>
      </c>
      <c r="F17" s="34">
        <f>SUM('Budget Samverkanspartners'!R41,)</f>
        <v>0</v>
      </c>
      <c r="G17" s="34">
        <f>SUM('Budget Samverkanspartners'!X41,)</f>
        <v>0</v>
      </c>
      <c r="H17" s="34">
        <f>SUM('Budget Samverkanspartners'!Y41,)</f>
        <v>0</v>
      </c>
      <c r="I17" s="34">
        <f>SUM('Budget Samverkanspartners'!Z41,)</f>
        <v>0</v>
      </c>
      <c r="J17" s="34">
        <f>SUM('Budget Samverkanspartners'!AA41,)</f>
        <v>0</v>
      </c>
      <c r="K17" s="34">
        <f>SUM('Budget Samverkanspartners'!AB41,)</f>
        <v>0</v>
      </c>
      <c r="L17" s="34">
        <f>SUM('Budget Samverkanspartners'!AC41,)</f>
        <v>0</v>
      </c>
      <c r="M17" s="142">
        <f t="shared" ref="M17" si="6">SUM(B17:L17)</f>
        <v>0</v>
      </c>
      <c r="N17" s="143" t="e">
        <f>ROUND((M17/M15),8)</f>
        <v>#DIV/0!</v>
      </c>
    </row>
    <row r="18" spans="1:28" x14ac:dyDescent="0.25">
      <c r="A18" s="129" t="s">
        <v>48</v>
      </c>
      <c r="B18" s="34">
        <f t="shared" ref="B18:L18" si="7">SUM(B13)</f>
        <v>0</v>
      </c>
      <c r="C18" s="34">
        <f t="shared" si="7"/>
        <v>0</v>
      </c>
      <c r="D18" s="34">
        <f t="shared" si="7"/>
        <v>0</v>
      </c>
      <c r="E18" s="34" t="e">
        <f t="shared" si="7"/>
        <v>#REF!</v>
      </c>
      <c r="F18" s="34" t="e">
        <f t="shared" si="7"/>
        <v>#REF!</v>
      </c>
      <c r="G18" s="34" t="e">
        <f t="shared" si="7"/>
        <v>#REF!</v>
      </c>
      <c r="H18" s="34" t="e">
        <f t="shared" si="7"/>
        <v>#REF!</v>
      </c>
      <c r="I18" s="34" t="e">
        <f t="shared" si="7"/>
        <v>#REF!</v>
      </c>
      <c r="J18" s="34" t="e">
        <f t="shared" si="7"/>
        <v>#REF!</v>
      </c>
      <c r="K18" s="34" t="e">
        <f t="shared" si="7"/>
        <v>#REF!</v>
      </c>
      <c r="L18" s="34" t="e">
        <f t="shared" si="7"/>
        <v>#REF!</v>
      </c>
      <c r="M18" s="142">
        <f>SUM(B18:D18)</f>
        <v>0</v>
      </c>
      <c r="N18" s="143" t="e">
        <f>ROUND((M18/M15),8)</f>
        <v>#DIV/0!</v>
      </c>
    </row>
    <row r="19" spans="1:28" ht="15.75" x14ac:dyDescent="0.25">
      <c r="A19" s="145" t="s">
        <v>15</v>
      </c>
      <c r="B19" s="58">
        <f>SUM(B17,B18,)</f>
        <v>0</v>
      </c>
      <c r="C19" s="58">
        <f>SUM(C17,C18,)</f>
        <v>0</v>
      </c>
      <c r="D19" s="58">
        <f>SUM(D17,D18,)</f>
        <v>0</v>
      </c>
      <c r="E19" s="58" t="e">
        <f>SUM(E17,E18,#REF!)</f>
        <v>#REF!</v>
      </c>
      <c r="F19" s="58" t="e">
        <f>SUM(F17,F18,#REF!)</f>
        <v>#REF!</v>
      </c>
      <c r="G19" s="58" t="e">
        <f>SUM(G17,G18,#REF!)</f>
        <v>#REF!</v>
      </c>
      <c r="H19" s="58" t="e">
        <f>SUM(H17,H18,#REF!)</f>
        <v>#REF!</v>
      </c>
      <c r="I19" s="58" t="e">
        <f>SUM(I17,I18,#REF!)</f>
        <v>#REF!</v>
      </c>
      <c r="J19" s="58" t="e">
        <f>SUM(J17,J18,#REF!)</f>
        <v>#REF!</v>
      </c>
      <c r="K19" s="58" t="e">
        <f>SUM(K17,K18,#REF!)</f>
        <v>#REF!</v>
      </c>
      <c r="L19" s="58" t="e">
        <f>SUM(L17,L18,#REF!)</f>
        <v>#REF!</v>
      </c>
      <c r="M19" s="58">
        <f>SUM(M17,M18,)</f>
        <v>0</v>
      </c>
      <c r="N19" s="144" t="e">
        <f>ROUND((M19/M15),8)</f>
        <v>#DIV/0!</v>
      </c>
    </row>
    <row r="20" spans="1:28" ht="16.5" thickBot="1" x14ac:dyDescent="0.3">
      <c r="A20" s="59" t="s">
        <v>16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147"/>
      <c r="N20" s="146"/>
    </row>
    <row r="21" spans="1:28" s="158" customFormat="1" ht="16.5" thickBot="1" x14ac:dyDescent="0.3">
      <c r="A21" s="61" t="s">
        <v>36</v>
      </c>
      <c r="B21" s="64">
        <f t="shared" ref="B21:M21" si="8">B15-B19</f>
        <v>0</v>
      </c>
      <c r="C21" s="64">
        <f t="shared" si="8"/>
        <v>0</v>
      </c>
      <c r="D21" s="64">
        <f t="shared" si="8"/>
        <v>0</v>
      </c>
      <c r="E21" s="64" t="e">
        <f t="shared" si="8"/>
        <v>#REF!</v>
      </c>
      <c r="F21" s="64" t="e">
        <f t="shared" si="8"/>
        <v>#REF!</v>
      </c>
      <c r="G21" s="64" t="e">
        <f t="shared" si="8"/>
        <v>#REF!</v>
      </c>
      <c r="H21" s="64" t="e">
        <f t="shared" si="8"/>
        <v>#REF!</v>
      </c>
      <c r="I21" s="64" t="e">
        <f t="shared" si="8"/>
        <v>#REF!</v>
      </c>
      <c r="J21" s="64" t="e">
        <f t="shared" si="8"/>
        <v>#REF!</v>
      </c>
      <c r="K21" s="64" t="e">
        <f t="shared" si="8"/>
        <v>#REF!</v>
      </c>
      <c r="L21" s="64" t="e">
        <f t="shared" si="8"/>
        <v>#REF!</v>
      </c>
      <c r="M21" s="64">
        <f t="shared" si="8"/>
        <v>0</v>
      </c>
      <c r="N21" s="144" t="e">
        <f>ROUND((M21/M15),8)</f>
        <v>#DIV/0!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ht="24" thickBot="1" x14ac:dyDescent="0.3">
      <c r="A22" s="149" t="s">
        <v>17</v>
      </c>
      <c r="B22" s="67">
        <f>SUM(B19,B21)</f>
        <v>0</v>
      </c>
      <c r="C22" s="67">
        <f t="shared" ref="C22:L22" si="9">SUM(C19,C21)</f>
        <v>0</v>
      </c>
      <c r="D22" s="67">
        <f>SUM(D19,D21)</f>
        <v>0</v>
      </c>
      <c r="E22" s="67" t="e">
        <f t="shared" si="9"/>
        <v>#REF!</v>
      </c>
      <c r="F22" s="67" t="e">
        <f t="shared" si="9"/>
        <v>#REF!</v>
      </c>
      <c r="G22" s="67" t="e">
        <f t="shared" si="9"/>
        <v>#REF!</v>
      </c>
      <c r="H22" s="67" t="e">
        <f t="shared" si="9"/>
        <v>#REF!</v>
      </c>
      <c r="I22" s="67" t="e">
        <f t="shared" si="9"/>
        <v>#REF!</v>
      </c>
      <c r="J22" s="67" t="e">
        <f t="shared" si="9"/>
        <v>#REF!</v>
      </c>
      <c r="K22" s="67" t="e">
        <f t="shared" si="9"/>
        <v>#REF!</v>
      </c>
      <c r="L22" s="67" t="e">
        <f t="shared" si="9"/>
        <v>#REF!</v>
      </c>
      <c r="M22" s="150">
        <f>SUM(B22:D22)</f>
        <v>0</v>
      </c>
      <c r="N22" s="151" t="e">
        <f>N19+N21</f>
        <v>#DIV/0!</v>
      </c>
    </row>
    <row r="23" spans="1:28" ht="15.75" x14ac:dyDescent="0.25">
      <c r="A23" s="152" t="s">
        <v>18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53"/>
    </row>
    <row r="24" spans="1:28" x14ac:dyDescent="0.25">
      <c r="A24" s="154" t="s">
        <v>56</v>
      </c>
      <c r="B24" s="120" t="e">
        <f>B18/B22</f>
        <v>#DIV/0!</v>
      </c>
      <c r="C24" s="120" t="e">
        <f t="shared" ref="C24" si="10">C18/C22</f>
        <v>#DIV/0!</v>
      </c>
      <c r="D24" s="120" t="e">
        <f>D18/D22</f>
        <v>#DIV/0!</v>
      </c>
      <c r="E24" s="120" t="e">
        <f t="shared" ref="E24:L24" si="11">E19/E15</f>
        <v>#REF!</v>
      </c>
      <c r="F24" s="120" t="e">
        <f t="shared" si="11"/>
        <v>#REF!</v>
      </c>
      <c r="G24" s="120" t="e">
        <f t="shared" si="11"/>
        <v>#REF!</v>
      </c>
      <c r="H24" s="120" t="e">
        <f t="shared" si="11"/>
        <v>#REF!</v>
      </c>
      <c r="I24" s="120" t="e">
        <f t="shared" si="11"/>
        <v>#REF!</v>
      </c>
      <c r="J24" s="120" t="e">
        <f t="shared" si="11"/>
        <v>#REF!</v>
      </c>
      <c r="K24" s="120" t="e">
        <f t="shared" si="11"/>
        <v>#REF!</v>
      </c>
      <c r="L24" s="120" t="e">
        <f t="shared" si="11"/>
        <v>#REF!</v>
      </c>
      <c r="M24" s="120" t="e">
        <f>M18/M22</f>
        <v>#DIV/0!</v>
      </c>
      <c r="O24" s="312"/>
    </row>
    <row r="25" spans="1:28" s="313" customFormat="1" x14ac:dyDescent="0.25">
      <c r="A25" s="154" t="s">
        <v>74</v>
      </c>
      <c r="B25" s="310" t="e">
        <f>B17/B22</f>
        <v>#DIV/0!</v>
      </c>
      <c r="C25" s="310" t="e">
        <f t="shared" ref="C25:D25" si="12">C17/C22</f>
        <v>#DIV/0!</v>
      </c>
      <c r="D25" s="310" t="e">
        <f t="shared" si="12"/>
        <v>#DIV/0!</v>
      </c>
      <c r="E25" s="310" t="e">
        <f t="shared" ref="E25:L25" si="13">E21/E12</f>
        <v>#REF!</v>
      </c>
      <c r="F25" s="310" t="e">
        <f t="shared" si="13"/>
        <v>#REF!</v>
      </c>
      <c r="G25" s="310" t="e">
        <f t="shared" si="13"/>
        <v>#REF!</v>
      </c>
      <c r="H25" s="310" t="e">
        <f t="shared" si="13"/>
        <v>#REF!</v>
      </c>
      <c r="I25" s="310" t="e">
        <f t="shared" si="13"/>
        <v>#REF!</v>
      </c>
      <c r="J25" s="310" t="e">
        <f t="shared" si="13"/>
        <v>#REF!</v>
      </c>
      <c r="K25" s="310" t="e">
        <f t="shared" si="13"/>
        <v>#REF!</v>
      </c>
      <c r="L25" s="310" t="e">
        <f t="shared" si="13"/>
        <v>#REF!</v>
      </c>
      <c r="M25" s="310" t="e">
        <f t="shared" ref="M25" si="14">M17/M22</f>
        <v>#DIV/0!</v>
      </c>
      <c r="N25" s="311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12"/>
      <c r="AA25" s="312"/>
      <c r="AB25" s="312"/>
    </row>
    <row r="26" spans="1:28" ht="15.75" thickBot="1" x14ac:dyDescent="0.3">
      <c r="A26" s="164" t="s">
        <v>37</v>
      </c>
      <c r="B26" s="155" t="e">
        <f t="shared" ref="B26:M26" si="15">B21/B15</f>
        <v>#DIV/0!</v>
      </c>
      <c r="C26" s="155" t="e">
        <f t="shared" si="15"/>
        <v>#DIV/0!</v>
      </c>
      <c r="D26" s="155" t="e">
        <f t="shared" si="15"/>
        <v>#DIV/0!</v>
      </c>
      <c r="E26" s="155" t="e">
        <f t="shared" si="15"/>
        <v>#REF!</v>
      </c>
      <c r="F26" s="155" t="e">
        <f t="shared" si="15"/>
        <v>#REF!</v>
      </c>
      <c r="G26" s="155" t="e">
        <f t="shared" si="15"/>
        <v>#REF!</v>
      </c>
      <c r="H26" s="155" t="e">
        <f t="shared" si="15"/>
        <v>#REF!</v>
      </c>
      <c r="I26" s="155" t="e">
        <f t="shared" si="15"/>
        <v>#REF!</v>
      </c>
      <c r="J26" s="155" t="e">
        <f t="shared" si="15"/>
        <v>#REF!</v>
      </c>
      <c r="K26" s="155" t="e">
        <f t="shared" si="15"/>
        <v>#REF!</v>
      </c>
      <c r="L26" s="155" t="e">
        <f t="shared" si="15"/>
        <v>#REF!</v>
      </c>
      <c r="M26" s="155" t="e">
        <f t="shared" si="15"/>
        <v>#DIV/0!</v>
      </c>
      <c r="N26" s="156" t="e">
        <f>IF(M26&gt;80%,"Stöd från Region Kalmar Län får ej överstiga 80,00%",IF(M26&lt;80%,"",IF(M26=80%,"")))</f>
        <v>#DIV/0!</v>
      </c>
    </row>
    <row r="27" spans="1:28" x14ac:dyDescent="0.25">
      <c r="B27" s="314"/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4"/>
    </row>
    <row r="28" spans="1:28" s="13" customFormat="1" x14ac:dyDescent="0.25">
      <c r="N28" s="157"/>
      <c r="Q28" s="13" t="s">
        <v>20</v>
      </c>
    </row>
    <row r="29" spans="1:28" s="13" customFormat="1" x14ac:dyDescent="0.25">
      <c r="N29" s="157"/>
    </row>
    <row r="30" spans="1:28" s="13" customFormat="1" x14ac:dyDescent="0.25">
      <c r="N30" s="157"/>
    </row>
    <row r="31" spans="1:28" s="13" customFormat="1" x14ac:dyDescent="0.25">
      <c r="N31" s="157"/>
    </row>
    <row r="32" spans="1:28" s="13" customFormat="1" x14ac:dyDescent="0.25">
      <c r="N32" s="157"/>
    </row>
    <row r="33" spans="14:14" s="13" customFormat="1" x14ac:dyDescent="0.25">
      <c r="N33" s="157"/>
    </row>
    <row r="34" spans="14:14" s="13" customFormat="1" x14ac:dyDescent="0.25">
      <c r="N34" s="157"/>
    </row>
    <row r="35" spans="14:14" s="13" customFormat="1" x14ac:dyDescent="0.25">
      <c r="N35" s="157"/>
    </row>
    <row r="36" spans="14:14" s="13" customFormat="1" x14ac:dyDescent="0.25">
      <c r="N36" s="157"/>
    </row>
  </sheetData>
  <mergeCells count="2">
    <mergeCell ref="B3:D3"/>
    <mergeCell ref="B4:D4"/>
  </mergeCells>
  <phoneticPr fontId="14" type="noConversion"/>
  <conditionalFormatting sqref="M26">
    <cfRule type="cellIs" dxfId="0" priority="2" operator="greaterThan">
      <formula>0.4</formula>
    </cfRule>
  </conditionalFormatting>
  <pageMargins left="0.7" right="0.7" top="0.75" bottom="0.75" header="0.3" footer="0.3"/>
  <pageSetup paperSize="9" scale="57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c6f7ac-0690-44eb-b0b7-6a0a1ed295d9" xsi:nil="true"/>
    <lcf76f155ced4ddcb4097134ff3c332f xmlns="7c4da9c8-694d-4ee0-aca6-82ab5b85be04">
      <Terms xmlns="http://schemas.microsoft.com/office/infopath/2007/PartnerControls"/>
    </lcf76f155ced4ddcb4097134ff3c332f>
    <Ansvarig xmlns="7c4da9c8-694d-4ee0-aca6-82ab5b85be04">
      <UserInfo>
        <DisplayName/>
        <AccountId xsi:nil="true"/>
        <AccountType/>
      </UserInfo>
    </Ansvarig>
    <Anteckning xmlns="7c4da9c8-694d-4ee0-aca6-82ab5b85be04" xsi:nil="true"/>
    <Typavdokument xmlns="7c4da9c8-694d-4ee0-aca6-82ab5b85be04" xsi:nil="true"/>
    <St_x00f6_dtyp xmlns="7c4da9c8-694d-4ee0-aca6-82ab5b85be04" xsi:nil="true"/>
    <Platspublicerad xmlns="7c4da9c8-694d-4ee0-aca6-82ab5b85be04" xsi:nil="true"/>
    <Status xmlns="7c4da9c8-694d-4ee0-aca6-82ab5b85be04" xsi:nil="true"/>
    <Beslutaddatum xmlns="7c4da9c8-694d-4ee0-aca6-82ab5b85be04" xsi:nil="true"/>
    <Diarienummer xmlns="7c4da9c8-694d-4ee0-aca6-82ab5b85be04" xsi:nil="true"/>
    <G_x00e4_llandeversion xmlns="7c4da9c8-694d-4ee0-aca6-82ab5b85be0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C0B4B4A1416EC46A1ACCC1D35228C42" ma:contentTypeVersion="26" ma:contentTypeDescription="Skapa ett nytt dokument." ma:contentTypeScope="" ma:versionID="30d98b2d1f2751f92740018ca1ead05e">
  <xsd:schema xmlns:xsd="http://www.w3.org/2001/XMLSchema" xmlns:xs="http://www.w3.org/2001/XMLSchema" xmlns:p="http://schemas.microsoft.com/office/2006/metadata/properties" xmlns:ns2="7c4da9c8-694d-4ee0-aca6-82ab5b85be04" xmlns:ns3="17c6f7ac-0690-44eb-b0b7-6a0a1ed295d9" targetNamespace="http://schemas.microsoft.com/office/2006/metadata/properties" ma:root="true" ma:fieldsID="91b802141ae9221eb9484e17f529da86" ns2:_="" ns3:_="">
    <xsd:import namespace="7c4da9c8-694d-4ee0-aca6-82ab5b85be04"/>
    <xsd:import namespace="17c6f7ac-0690-44eb-b0b7-6a0a1ed295d9"/>
    <xsd:element name="properties">
      <xsd:complexType>
        <xsd:sequence>
          <xsd:element name="documentManagement">
            <xsd:complexType>
              <xsd:all>
                <xsd:element ref="ns2:Ansvarig" minOccurs="0"/>
                <xsd:element ref="ns2:Anteckning" minOccurs="0"/>
                <xsd:element ref="ns2:Diarienummer" minOccurs="0"/>
                <xsd:element ref="ns2:Typavdokument" minOccurs="0"/>
                <xsd:element ref="ns2:G_x00e4_llandeversion" minOccurs="0"/>
                <xsd:element ref="ns2:Platspublicerad" minOccurs="0"/>
                <xsd:element ref="ns2:Beslutaddatum" minOccurs="0"/>
                <xsd:element ref="ns2:St_x00f6_dtyp" minOccurs="0"/>
                <xsd:element ref="ns2:Status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2:MediaServiceGenerationTime" minOccurs="0"/>
                <xsd:element ref="ns2:MediaServiceEventHashCode" minOccurs="0"/>
                <xsd:element ref="ns3:SharedWithDetails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da9c8-694d-4ee0-aca6-82ab5b85be04" elementFormDefault="qualified">
    <xsd:import namespace="http://schemas.microsoft.com/office/2006/documentManagement/types"/>
    <xsd:import namespace="http://schemas.microsoft.com/office/infopath/2007/PartnerControls"/>
    <xsd:element name="Ansvarig" ma:index="2" nillable="true" ma:displayName="Ansvarig" ma:description="Ansvarig för mappens innehåll och struktur" ma:list="UserInfo" ma:SharePointGroup="0" ma:internalName="Ansvarig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nteckning" ma:index="3" nillable="true" ma:displayName="Anteckning" ma:internalName="Anteckning" ma:readOnly="false">
      <xsd:simpleType>
        <xsd:restriction base="dms:Text">
          <xsd:maxLength value="255"/>
        </xsd:restriction>
      </xsd:simpleType>
    </xsd:element>
    <xsd:element name="Diarienummer" ma:index="4" nillable="true" ma:displayName="Diarienummer" ma:description="Ange diarienummer" ma:format="Dropdown" ma:internalName="Diarienummer" ma:readOnly="false">
      <xsd:simpleType>
        <xsd:restriction base="dms:Text">
          <xsd:maxLength value="255"/>
        </xsd:restriction>
      </xsd:simpleType>
    </xsd:element>
    <xsd:element name="Typavdokument" ma:index="5" nillable="true" ma:displayName="Typ av dokument" ma:format="Dropdown" ma:internalName="Typavdokument" ma:readOnly="false">
      <xsd:simpleType>
        <xsd:restriction base="dms:Choice">
          <xsd:enumeration value="Dokument"/>
          <xsd:enumeration value="Mall"/>
        </xsd:restriction>
      </xsd:simpleType>
    </xsd:element>
    <xsd:element name="G_x00e4_llandeversion" ma:index="6" nillable="true" ma:displayName="Versionsnummer" ma:format="Dropdown" ma:internalName="G_x00e4_llandeversion" ma:readOnly="false">
      <xsd:simpleType>
        <xsd:restriction base="dms:Text">
          <xsd:maxLength value="255"/>
        </xsd:restriction>
      </xsd:simpleType>
    </xsd:element>
    <xsd:element name="Platspublicerad" ma:index="7" nillable="true" ma:displayName="Plats publicerad" ma:format="Dropdown" ma:internalName="Platspublicerad" ma:readOnly="false">
      <xsd:simpleType>
        <xsd:union memberTypes="dms:Text">
          <xsd:simpleType>
            <xsd:restriction base="dms:Choice">
              <xsd:enumeration value="Guru"/>
              <xsd:enumeration value="Externa webben"/>
              <xsd:enumeration value="Dokumentmall Nyps 2020"/>
              <xsd:enumeration value="Dokumentmall Nyps"/>
              <xsd:enumeration value="Min ansökan"/>
              <xsd:enumeration value="Direktdistribuerad"/>
              <xsd:enumeration value="Avpublicerad (arkiverad)"/>
            </xsd:restriction>
          </xsd:simpleType>
        </xsd:union>
      </xsd:simpleType>
    </xsd:element>
    <xsd:element name="Beslutaddatum" ma:index="8" nillable="true" ma:displayName="Beslutad datum" ma:description="Ange det datum då gällande version beslutades" ma:format="DateOnly" ma:internalName="Beslutaddatum" ma:readOnly="false">
      <xsd:simpleType>
        <xsd:restriction base="dms:DateTime"/>
      </xsd:simpleType>
    </xsd:element>
    <xsd:element name="St_x00f6_dtyp" ma:index="9" nillable="true" ma:displayName="Stödtyp" ma:description="Ange stödtyp" ma:format="Dropdown" ma:internalName="St_x00f6_dtyp">
      <xsd:simpleType>
        <xsd:restriction base="dms:Choice">
          <xsd:enumeration value="ERUF - Regionala 14-20"/>
          <xsd:enumeration value="ERUF - ÖKS 14-20"/>
          <xsd:enumeration value="Nationella projektmedel"/>
          <xsd:enumeration value="Verksamhetsbidrag"/>
          <xsd:enumeration value="Företagsstöd"/>
          <xsd:enumeration value="Landsbygdsprogrammet"/>
          <xsd:enumeration value="Alla"/>
        </xsd:restriction>
      </xsd:simpleType>
    </xsd:element>
    <xsd:element name="Status" ma:index="10" nillable="true" ma:displayName="Status" ma:description="Ange dokumentets status" ma:format="Dropdown" ma:internalName="Status" ma:readOnly="false">
      <xsd:simpleType>
        <xsd:restriction base="dms:Choice">
          <xsd:enumeration value="Under arbete"/>
          <xsd:enumeration value="Gällande"/>
          <xsd:enumeration value="Arkiverad"/>
        </xsd:restriction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hidden="true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1" nillable="true" ma:taxonomy="true" ma:internalName="lcf76f155ced4ddcb4097134ff3c332f" ma:taxonomyFieldName="MediaServiceImageTags" ma:displayName="Bildmarkeringar" ma:readOnly="false" ma:fieldId="{5cf76f15-5ced-4ddc-b409-7134ff3c332f}" ma:taxonomyMulti="true" ma:sspId="5b45415a-8733-456d-9523-553acdece0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6f7ac-0690-44eb-b0b7-6a0a1ed295d9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Dela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lat med information" ma:hidden="true" ma:internalName="SharedWithDetails" ma:readOnly="true">
      <xsd:simpleType>
        <xsd:restriction base="dms:Note"/>
      </xsd:simpleType>
    </xsd:element>
    <xsd:element name="TaxCatchAll" ma:index="32" nillable="true" ma:displayName="Taxonomy Catch All Column" ma:hidden="true" ma:list="{d996a6f1-10a0-4d80-8433-d4a7bb0301c4}" ma:internalName="TaxCatchAll" ma:showField="CatchAllData" ma:web="17c6f7ac-0690-44eb-b0b7-6a0a1ed295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nehållstyp"/>
        <xsd:element ref="dc:title" minOccurs="0" maxOccurs="1" ma:index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AA1191-56B6-4E00-842A-2030AC0DB1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64DCDB-C612-47CE-B3A7-0EB4A75BF03F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90fe8254-3cb8-4adf-88e6-7a26973f5763"/>
    <ds:schemaRef ds:uri="http://purl.org/dc/dcmitype/"/>
    <ds:schemaRef ds:uri="http://schemas.microsoft.com/office/2006/metadata/properties"/>
    <ds:schemaRef ds:uri="http://schemas.microsoft.com/office/infopath/2007/PartnerControls"/>
    <ds:schemaRef ds:uri="45262d8e-c3b0-4765-a617-072235cb23d2"/>
    <ds:schemaRef ds:uri="http://purl.org/dc/terms/"/>
    <ds:schemaRef ds:uri="17c6f7ac-0690-44eb-b0b7-6a0a1ed295d9"/>
    <ds:schemaRef ds:uri="7c4da9c8-694d-4ee0-aca6-82ab5b85be04"/>
  </ds:schemaRefs>
</ds:datastoreItem>
</file>

<file path=customXml/itemProps3.xml><?xml version="1.0" encoding="utf-8"?>
<ds:datastoreItem xmlns:ds="http://schemas.openxmlformats.org/officeDocument/2006/customXml" ds:itemID="{5CE9B5B8-53E7-4ED3-A274-7E9ADF2C03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da9c8-694d-4ee0-aca6-82ab5b85be04"/>
    <ds:schemaRef ds:uri="17c6f7ac-0690-44eb-b0b7-6a0a1ed295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1</vt:i4>
      </vt:variant>
    </vt:vector>
  </HeadingPairs>
  <TitlesOfParts>
    <vt:vector size="6" baseType="lpstr">
      <vt:lpstr>Handledning</vt:lpstr>
      <vt:lpstr>Budget projektägare</vt:lpstr>
      <vt:lpstr>Specifikation Personal</vt:lpstr>
      <vt:lpstr>Budget Samverkanspartners</vt:lpstr>
      <vt:lpstr>TOTAL Samverkansbudget</vt:lpstr>
      <vt:lpstr>'TOTAL Samverkansbudget'!Utskriftsområde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Matilda Kullebjörk</dc:creator>
  <cp:keywords/>
  <dc:description/>
  <cp:lastModifiedBy>Louis Palmgren</cp:lastModifiedBy>
  <cp:revision/>
  <cp:lastPrinted>2024-04-25T14:04:52Z</cp:lastPrinted>
  <dcterms:created xsi:type="dcterms:W3CDTF">2022-07-27T13:28:03Z</dcterms:created>
  <dcterms:modified xsi:type="dcterms:W3CDTF">2025-06-13T12:57:55Z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0x0101002B1DED0B9C520D4FB9A5AEDFBE5478A5</vt:lpwstr>
  </property>
  <property fmtid="{D5CDD505-2E9C-101B-9397-08002B2CF9AE}" pid="3" name="MediaServiceImageTags">
    <vt:lpwstr/>
  </property>
</Properties>
</file>